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75"/>
  </bookViews>
  <sheets>
    <sheet name="прил 1." sheetId="13" r:id="rId1"/>
    <sheet name="прил.2" sheetId="1" r:id="rId2"/>
    <sheet name="прил.3" sheetId="4" r:id="rId3"/>
    <sheet name="прил 4.  (2)" sheetId="20" r:id="rId4"/>
    <sheet name="прил 5." sheetId="15" r:id="rId5"/>
    <sheet name="прил.6" sheetId="5" r:id="rId6"/>
    <sheet name="прил.7" sheetId="6" r:id="rId7"/>
    <sheet name="прил.8" sheetId="7" r:id="rId8"/>
    <sheet name="прил.9" sheetId="8" r:id="rId9"/>
    <sheet name="прил.10" sheetId="9" r:id="rId10"/>
    <sheet name="прил.11" sheetId="10" r:id="rId11"/>
    <sheet name="прил 12. " sheetId="16" state="hidden" r:id="rId12"/>
    <sheet name="прил 13." sheetId="17" state="hidden" r:id="rId13"/>
    <sheet name="прил.14" sheetId="18" state="hidden" r:id="rId14"/>
    <sheet name="прил12" sheetId="23" r:id="rId15"/>
    <sheet name="прил 15." sheetId="19" state="hidden" r:id="rId16"/>
    <sheet name="прил.13" sheetId="24" r:id="rId17"/>
    <sheet name="прил.16" sheetId="11" state="hidden" r:id="rId18"/>
    <sheet name="прил14" sheetId="25" r:id="rId19"/>
    <sheet name="прил.17" sheetId="12" state="hidden" r:id="rId20"/>
    <sheet name="прил 4. " sheetId="14" state="hidden" r:id="rId21"/>
    <sheet name="прил15" sheetId="26" r:id="rId22"/>
    <sheet name="прил16" sheetId="21" r:id="rId23"/>
    <sheet name="прил17" sheetId="22" r:id="rId24"/>
    <sheet name="прил18" sheetId="27" r:id="rId25"/>
    <sheet name="прил19" sheetId="28" r:id="rId26"/>
    <sheet name="Лист2" sheetId="2" r:id="rId27"/>
    <sheet name="Лист3" sheetId="3" r:id="rId28"/>
  </sheets>
  <definedNames>
    <definedName name="_xlnm._FilterDatabase" localSheetId="5" hidden="1">прил.6!$A$6:$F$6</definedName>
    <definedName name="_xlnm._FilterDatabase" localSheetId="6" hidden="1">прил.7!$A$6:$G$6</definedName>
    <definedName name="_xlnm._FilterDatabase" localSheetId="7" hidden="1">прил.8!$A$6:$G$6</definedName>
    <definedName name="_xlnm._FilterDatabase" localSheetId="8" hidden="1">прил.9!$A$6:$H$6</definedName>
    <definedName name="_xlnm.Print_Titles" localSheetId="5">прил.6!$5:$5</definedName>
    <definedName name="_xlnm.Print_Titles" localSheetId="6">прил.7!$5:$5</definedName>
    <definedName name="_xlnm.Print_Titles" localSheetId="7">прил.8!$5:$5</definedName>
    <definedName name="_xlnm.Print_Titles" localSheetId="8">прил.9!$5:$5</definedName>
  </definedNames>
  <calcPr calcId="145621"/>
</workbook>
</file>

<file path=xl/calcChain.xml><?xml version="1.0" encoding="utf-8"?>
<calcChain xmlns="http://schemas.openxmlformats.org/spreadsheetml/2006/main">
  <c r="D14" i="26" l="1"/>
  <c r="C14" i="26"/>
  <c r="D10" i="26"/>
  <c r="C10" i="26"/>
  <c r="C11" i="25"/>
  <c r="C8" i="25"/>
  <c r="D25" i="24"/>
  <c r="D24" i="24" s="1"/>
  <c r="D23" i="24" s="1"/>
  <c r="C25" i="24"/>
  <c r="C24" i="24"/>
  <c r="C23" i="24" s="1"/>
  <c r="D17" i="24"/>
  <c r="D11" i="24" s="1"/>
  <c r="C17" i="24"/>
  <c r="D15" i="24"/>
  <c r="C15" i="24"/>
  <c r="D13" i="24"/>
  <c r="D12" i="24" s="1"/>
  <c r="C13" i="24"/>
  <c r="C12" i="24"/>
  <c r="C11" i="24"/>
  <c r="D9" i="24"/>
  <c r="C9" i="24"/>
  <c r="D7" i="24"/>
  <c r="D6" i="24" s="1"/>
  <c r="D5" i="24" s="1"/>
  <c r="C7" i="24"/>
  <c r="C6" i="24" s="1"/>
  <c r="C5" i="24" s="1"/>
  <c r="C26" i="23"/>
  <c r="C25" i="23"/>
  <c r="C24" i="23" s="1"/>
  <c r="C18" i="23"/>
  <c r="C16" i="23"/>
  <c r="C14" i="23"/>
  <c r="C13" i="23"/>
  <c r="C12" i="23"/>
  <c r="C10" i="23"/>
  <c r="C9" i="23"/>
  <c r="C7" i="23"/>
  <c r="C6" i="23" s="1"/>
  <c r="C5" i="23" s="1"/>
  <c r="D11" i="22"/>
  <c r="C11" i="22"/>
  <c r="D8" i="22"/>
  <c r="C8" i="22"/>
  <c r="C11" i="21"/>
  <c r="C8" i="21"/>
  <c r="D14" i="19"/>
  <c r="C14" i="19"/>
  <c r="D10" i="19"/>
  <c r="C10" i="19"/>
  <c r="C14" i="18"/>
  <c r="C10" i="18"/>
  <c r="D15" i="17"/>
  <c r="D14" i="17" s="1"/>
  <c r="D13" i="17" s="1"/>
  <c r="C15" i="17"/>
  <c r="C14" i="17"/>
  <c r="C13" i="17" s="1"/>
  <c r="D11" i="17"/>
  <c r="D10" i="17" s="1"/>
  <c r="D9" i="17" s="1"/>
  <c r="D8" i="17" s="1"/>
  <c r="D7" i="17" s="1"/>
  <c r="C11" i="17"/>
  <c r="C10" i="17"/>
  <c r="C9" i="17" s="1"/>
  <c r="C8" i="17" s="1"/>
  <c r="C7" i="17" s="1"/>
  <c r="C14" i="16"/>
  <c r="C13" i="16"/>
  <c r="C12" i="16"/>
  <c r="C10" i="16"/>
  <c r="C9" i="16"/>
  <c r="C8" i="16"/>
  <c r="C7" i="16" s="1"/>
  <c r="C6" i="16" s="1"/>
  <c r="G137" i="10"/>
  <c r="G136" i="10" s="1"/>
  <c r="G135" i="10" s="1"/>
  <c r="G134" i="10" s="1"/>
  <c r="G133" i="10" s="1"/>
  <c r="F137" i="10"/>
  <c r="F136" i="10"/>
  <c r="F135" i="10" s="1"/>
  <c r="F134" i="10" s="1"/>
  <c r="F133" i="10" s="1"/>
  <c r="G131" i="10"/>
  <c r="F131" i="10"/>
  <c r="F130" i="10" s="1"/>
  <c r="F129" i="10" s="1"/>
  <c r="F128" i="10" s="1"/>
  <c r="F127" i="10" s="1"/>
  <c r="G130" i="10"/>
  <c r="G129" i="10" s="1"/>
  <c r="G128" i="10" s="1"/>
  <c r="G127" i="10" s="1"/>
  <c r="G125" i="10"/>
  <c r="G124" i="10" s="1"/>
  <c r="G123" i="10" s="1"/>
  <c r="G122" i="10" s="1"/>
  <c r="F125" i="10"/>
  <c r="F124" i="10" s="1"/>
  <c r="F123" i="10" s="1"/>
  <c r="F122" i="10" s="1"/>
  <c r="G118" i="10"/>
  <c r="F118" i="10"/>
  <c r="F117" i="10" s="1"/>
  <c r="F116" i="10" s="1"/>
  <c r="F115" i="10" s="1"/>
  <c r="F114" i="10" s="1"/>
  <c r="F113" i="10" s="1"/>
  <c r="G117" i="10"/>
  <c r="G116" i="10" s="1"/>
  <c r="G115" i="10" s="1"/>
  <c r="G114" i="10" s="1"/>
  <c r="G113" i="10" s="1"/>
  <c r="G109" i="10"/>
  <c r="F109" i="10"/>
  <c r="G106" i="10"/>
  <c r="G105" i="10" s="1"/>
  <c r="G104" i="10" s="1"/>
  <c r="G103" i="10" s="1"/>
  <c r="G102" i="10" s="1"/>
  <c r="F106" i="10"/>
  <c r="F105" i="10"/>
  <c r="F104" i="10" s="1"/>
  <c r="F103" i="10" s="1"/>
  <c r="F102" i="10" s="1"/>
  <c r="G99" i="10"/>
  <c r="F99" i="10"/>
  <c r="G98" i="10"/>
  <c r="G97" i="10" s="1"/>
  <c r="G96" i="10" s="1"/>
  <c r="F98" i="10"/>
  <c r="F97" i="10"/>
  <c r="F96" i="10" s="1"/>
  <c r="F95" i="10" s="1"/>
  <c r="F94" i="10" s="1"/>
  <c r="G95" i="10"/>
  <c r="G94" i="10" s="1"/>
  <c r="G91" i="10"/>
  <c r="F91" i="10"/>
  <c r="G89" i="10"/>
  <c r="G87" i="10" s="1"/>
  <c r="G86" i="10" s="1"/>
  <c r="F89" i="10"/>
  <c r="F87" i="10"/>
  <c r="F86" i="10" s="1"/>
  <c r="F85" i="10" s="1"/>
  <c r="F84" i="10" s="1"/>
  <c r="F55" i="10" s="1"/>
  <c r="G85" i="10"/>
  <c r="G84" i="10" s="1"/>
  <c r="G83" i="10"/>
  <c r="G82" i="10"/>
  <c r="G81" i="10" s="1"/>
  <c r="G80" i="10" s="1"/>
  <c r="G78" i="10"/>
  <c r="G76" i="10"/>
  <c r="G74" i="10"/>
  <c r="G73" i="10" s="1"/>
  <c r="F74" i="10"/>
  <c r="F73" i="10"/>
  <c r="F72" i="10"/>
  <c r="F71" i="10" s="1"/>
  <c r="F70" i="10"/>
  <c r="G68" i="10"/>
  <c r="F68" i="10"/>
  <c r="G66" i="10"/>
  <c r="F66" i="10"/>
  <c r="G64" i="10"/>
  <c r="F63" i="10"/>
  <c r="G62" i="10"/>
  <c r="G61" i="10" s="1"/>
  <c r="G60" i="10" s="1"/>
  <c r="F61" i="10"/>
  <c r="F58" i="10" s="1"/>
  <c r="F57" i="10" s="1"/>
  <c r="F56" i="10" s="1"/>
  <c r="F59" i="10"/>
  <c r="G58" i="10"/>
  <c r="G57" i="10"/>
  <c r="G56" i="10" s="1"/>
  <c r="G55" i="10"/>
  <c r="G53" i="10"/>
  <c r="F53" i="10"/>
  <c r="G51" i="10"/>
  <c r="F51" i="10"/>
  <c r="G49" i="10"/>
  <c r="G47" i="10"/>
  <c r="F47" i="10"/>
  <c r="G45" i="10"/>
  <c r="F45" i="10"/>
  <c r="G43" i="10"/>
  <c r="F43" i="10"/>
  <c r="G42" i="10"/>
  <c r="G41" i="10" s="1"/>
  <c r="F42" i="10"/>
  <c r="F41" i="10"/>
  <c r="G39" i="10"/>
  <c r="G38" i="10" s="1"/>
  <c r="G37" i="10" s="1"/>
  <c r="F39" i="10"/>
  <c r="F38" i="10"/>
  <c r="F37" i="10"/>
  <c r="G35" i="10"/>
  <c r="G34" i="10" s="1"/>
  <c r="G33" i="10" s="1"/>
  <c r="F35" i="10"/>
  <c r="F34" i="10"/>
  <c r="F33" i="10"/>
  <c r="F32" i="10" s="1"/>
  <c r="F30" i="10" s="1"/>
  <c r="F22" i="10" s="1"/>
  <c r="G27" i="10"/>
  <c r="G26" i="10"/>
  <c r="G25" i="10" s="1"/>
  <c r="G24" i="10"/>
  <c r="G23" i="10" s="1"/>
  <c r="G18" i="10"/>
  <c r="F18" i="10"/>
  <c r="G15" i="10"/>
  <c r="F15" i="10"/>
  <c r="G14" i="10"/>
  <c r="G13" i="10" s="1"/>
  <c r="F14" i="10"/>
  <c r="F13" i="10"/>
  <c r="G12" i="10"/>
  <c r="G11" i="10" s="1"/>
  <c r="F132" i="9"/>
  <c r="F131" i="9"/>
  <c r="F130" i="9"/>
  <c r="F129" i="9" s="1"/>
  <c r="F128" i="9"/>
  <c r="F126" i="9"/>
  <c r="F125" i="9" s="1"/>
  <c r="F124" i="9"/>
  <c r="F123" i="9"/>
  <c r="F122" i="9" s="1"/>
  <c r="F120" i="9"/>
  <c r="F119" i="9"/>
  <c r="F118" i="9" s="1"/>
  <c r="F116" i="9"/>
  <c r="F115" i="9" s="1"/>
  <c r="F114" i="9" s="1"/>
  <c r="F111" i="9" s="1"/>
  <c r="F110" i="9" s="1"/>
  <c r="F112" i="9"/>
  <c r="F106" i="9"/>
  <c r="F105" i="9"/>
  <c r="F104" i="9" s="1"/>
  <c r="F103" i="9" s="1"/>
  <c r="F102" i="9" s="1"/>
  <c r="F101" i="9" s="1"/>
  <c r="F97" i="9"/>
  <c r="F92" i="9" s="1"/>
  <c r="F91" i="9" s="1"/>
  <c r="F90" i="9" s="1"/>
  <c r="F94" i="9"/>
  <c r="F93" i="9" s="1"/>
  <c r="F87" i="9"/>
  <c r="F86" i="9"/>
  <c r="F85" i="9" s="1"/>
  <c r="F84" i="9"/>
  <c r="F83" i="9" s="1"/>
  <c r="F77" i="9"/>
  <c r="F76" i="9"/>
  <c r="F74" i="9"/>
  <c r="F72" i="9"/>
  <c r="F70" i="9"/>
  <c r="F68" i="9"/>
  <c r="F64" i="9"/>
  <c r="F62" i="9"/>
  <c r="F60" i="9"/>
  <c r="F58" i="9"/>
  <c r="F56" i="9"/>
  <c r="F55" i="9"/>
  <c r="F54" i="9"/>
  <c r="F52" i="9"/>
  <c r="F51" i="9"/>
  <c r="F50" i="9"/>
  <c r="F48" i="9"/>
  <c r="F46" i="9"/>
  <c r="F44" i="9"/>
  <c r="F41" i="9" s="1"/>
  <c r="F40" i="9" s="1"/>
  <c r="F42" i="9"/>
  <c r="F38" i="9"/>
  <c r="F37" i="9"/>
  <c r="F36" i="9"/>
  <c r="F34" i="9"/>
  <c r="F33" i="9"/>
  <c r="F32" i="9"/>
  <c r="F31" i="9" s="1"/>
  <c r="F27" i="9"/>
  <c r="F26" i="9"/>
  <c r="F25" i="9"/>
  <c r="F24" i="9" s="1"/>
  <c r="F23" i="9" s="1"/>
  <c r="F18" i="9"/>
  <c r="F15" i="9"/>
  <c r="F14" i="9"/>
  <c r="F13" i="9"/>
  <c r="F12" i="9" s="1"/>
  <c r="F11" i="9"/>
  <c r="H146" i="8"/>
  <c r="H145" i="8" s="1"/>
  <c r="H144" i="8"/>
  <c r="H140" i="8"/>
  <c r="H139" i="8" s="1"/>
  <c r="H138" i="8" s="1"/>
  <c r="H137" i="8" s="1"/>
  <c r="H136" i="8" s="1"/>
  <c r="G140" i="8"/>
  <c r="G139" i="8"/>
  <c r="G138" i="8" s="1"/>
  <c r="G137" i="8" s="1"/>
  <c r="G136" i="8" s="1"/>
  <c r="H134" i="8"/>
  <c r="G134" i="8"/>
  <c r="G133" i="8" s="1"/>
  <c r="H133" i="8"/>
  <c r="H132" i="8"/>
  <c r="H131" i="8" s="1"/>
  <c r="G132" i="8"/>
  <c r="G131" i="8" s="1"/>
  <c r="G130" i="8" s="1"/>
  <c r="H130" i="8"/>
  <c r="H128" i="8"/>
  <c r="H127" i="8" s="1"/>
  <c r="G128" i="8"/>
  <c r="G127" i="8"/>
  <c r="G126" i="8" s="1"/>
  <c r="H126" i="8"/>
  <c r="H125" i="8" s="1"/>
  <c r="H124" i="8" s="1"/>
  <c r="G125" i="8"/>
  <c r="G124" i="8"/>
  <c r="H121" i="8"/>
  <c r="G121" i="8"/>
  <c r="H118" i="8"/>
  <c r="G118" i="8"/>
  <c r="H117" i="8"/>
  <c r="G117" i="8"/>
  <c r="G116" i="8" s="1"/>
  <c r="H116" i="8"/>
  <c r="H115" i="8"/>
  <c r="H114" i="8" s="1"/>
  <c r="G115" i="8"/>
  <c r="G114" i="8" s="1"/>
  <c r="G113" i="8" s="1"/>
  <c r="H113" i="8"/>
  <c r="H111" i="8"/>
  <c r="H100" i="8" s="1"/>
  <c r="H96" i="8" s="1"/>
  <c r="G111" i="8"/>
  <c r="G100" i="8" s="1"/>
  <c r="H109" i="8"/>
  <c r="G109" i="8"/>
  <c r="H107" i="8"/>
  <c r="G107" i="8"/>
  <c r="H105" i="8"/>
  <c r="G105" i="8"/>
  <c r="H103" i="8"/>
  <c r="G103" i="8"/>
  <c r="H98" i="8"/>
  <c r="H97" i="8" s="1"/>
  <c r="G98" i="8"/>
  <c r="G97" i="8" s="1"/>
  <c r="G96" i="8" s="1"/>
  <c r="H94" i="8"/>
  <c r="H93" i="8" s="1"/>
  <c r="H92" i="8" s="1"/>
  <c r="H90" i="8"/>
  <c r="H89" i="8" s="1"/>
  <c r="G90" i="8"/>
  <c r="G89" i="8" s="1"/>
  <c r="G88" i="8" s="1"/>
  <c r="G87" i="8" s="1"/>
  <c r="G86" i="8" s="1"/>
  <c r="G78" i="8" s="1"/>
  <c r="H88" i="8"/>
  <c r="H87" i="8"/>
  <c r="H86" i="8" s="1"/>
  <c r="H83" i="8"/>
  <c r="H82" i="8"/>
  <c r="H81" i="8"/>
  <c r="H80" i="8" s="1"/>
  <c r="H79" i="8" s="1"/>
  <c r="H73" i="8"/>
  <c r="G73" i="8"/>
  <c r="H72" i="8"/>
  <c r="G72" i="8"/>
  <c r="H70" i="8"/>
  <c r="H69" i="8" s="1"/>
  <c r="G70" i="8"/>
  <c r="G69" i="8"/>
  <c r="H67" i="8"/>
  <c r="H66" i="8" s="1"/>
  <c r="H65" i="8"/>
  <c r="H64" i="8"/>
  <c r="H62" i="8"/>
  <c r="G62" i="8"/>
  <c r="G57" i="8" s="1"/>
  <c r="H60" i="8"/>
  <c r="G60" i="8"/>
  <c r="H58" i="8"/>
  <c r="H56" i="8" s="1"/>
  <c r="H55" i="8" s="1"/>
  <c r="H54" i="8" s="1"/>
  <c r="H53" i="8" s="1"/>
  <c r="G58" i="8"/>
  <c r="G56" i="8"/>
  <c r="G55" i="8" s="1"/>
  <c r="G54" i="8" s="1"/>
  <c r="G53" i="8" s="1"/>
  <c r="H51" i="8"/>
  <c r="H50" i="8"/>
  <c r="H49" i="8" s="1"/>
  <c r="H45" i="8"/>
  <c r="G45" i="8"/>
  <c r="H41" i="8"/>
  <c r="G41" i="8"/>
  <c r="G40" i="8" s="1"/>
  <c r="H40" i="8"/>
  <c r="H39" i="8"/>
  <c r="H38" i="8" s="1"/>
  <c r="G39" i="8"/>
  <c r="G38" i="8" s="1"/>
  <c r="G37" i="8" s="1"/>
  <c r="G36" i="8" s="1"/>
  <c r="H37" i="8"/>
  <c r="H36" i="8"/>
  <c r="H34" i="8"/>
  <c r="H33" i="8"/>
  <c r="H32" i="8" s="1"/>
  <c r="H31" i="8" s="1"/>
  <c r="H30" i="8"/>
  <c r="H23" i="8"/>
  <c r="G23" i="8"/>
  <c r="H20" i="8"/>
  <c r="H19" i="8" s="1"/>
  <c r="H18" i="8" s="1"/>
  <c r="G20" i="8"/>
  <c r="G19" i="8"/>
  <c r="G18" i="8" s="1"/>
  <c r="G17" i="8" s="1"/>
  <c r="H17" i="8"/>
  <c r="H16" i="8" s="1"/>
  <c r="G16" i="8"/>
  <c r="H13" i="8"/>
  <c r="G13" i="8"/>
  <c r="H12" i="8"/>
  <c r="H11" i="8" s="1"/>
  <c r="H10" i="8" s="1"/>
  <c r="G12" i="8"/>
  <c r="G11" i="8"/>
  <c r="G10" i="8" s="1"/>
  <c r="G9" i="8" s="1"/>
  <c r="G8" i="8" s="1"/>
  <c r="G7" i="8" s="1"/>
  <c r="H9" i="8"/>
  <c r="H8" i="8" s="1"/>
  <c r="G137" i="7"/>
  <c r="G136" i="7"/>
  <c r="G135" i="7" s="1"/>
  <c r="G131" i="7"/>
  <c r="G130" i="7"/>
  <c r="G129" i="7" s="1"/>
  <c r="G128" i="7" s="1"/>
  <c r="G127" i="7"/>
  <c r="G125" i="7"/>
  <c r="G124" i="7"/>
  <c r="G123" i="7"/>
  <c r="G122" i="7" s="1"/>
  <c r="G121" i="7" s="1"/>
  <c r="G119" i="7"/>
  <c r="G118" i="7" s="1"/>
  <c r="G117" i="7" s="1"/>
  <c r="G116" i="7"/>
  <c r="G115" i="7" s="1"/>
  <c r="G112" i="7"/>
  <c r="G109" i="7"/>
  <c r="G108" i="7"/>
  <c r="G107" i="7"/>
  <c r="G106" i="7"/>
  <c r="G105" i="7" s="1"/>
  <c r="G104" i="7" s="1"/>
  <c r="G102" i="7"/>
  <c r="G100" i="7"/>
  <c r="G98" i="7"/>
  <c r="G91" i="7"/>
  <c r="G96" i="7"/>
  <c r="G94" i="7"/>
  <c r="G90" i="7"/>
  <c r="G88" i="7"/>
  <c r="G87" i="7"/>
  <c r="G86" i="7"/>
  <c r="G84" i="7"/>
  <c r="G83" i="7"/>
  <c r="G82" i="7"/>
  <c r="G81" i="7" s="1"/>
  <c r="G80" i="7" s="1"/>
  <c r="G77" i="7"/>
  <c r="G76" i="7" s="1"/>
  <c r="G75" i="7" s="1"/>
  <c r="G74" i="7" s="1"/>
  <c r="G73" i="7" s="1"/>
  <c r="G72" i="7" s="1"/>
  <c r="G70" i="7"/>
  <c r="G69" i="7" s="1"/>
  <c r="G67" i="7"/>
  <c r="G66" i="7"/>
  <c r="G64" i="7"/>
  <c r="G62" i="7"/>
  <c r="G60" i="7"/>
  <c r="G57" i="7" s="1"/>
  <c r="G58" i="7"/>
  <c r="G56" i="7"/>
  <c r="G55" i="7" s="1"/>
  <c r="G54" i="7" s="1"/>
  <c r="G53" i="7" s="1"/>
  <c r="G51" i="7"/>
  <c r="G50" i="7"/>
  <c r="G49" i="7"/>
  <c r="G47" i="7"/>
  <c r="G46" i="7" s="1"/>
  <c r="G45" i="7" s="1"/>
  <c r="G41" i="7"/>
  <c r="G40" i="7"/>
  <c r="G39" i="7"/>
  <c r="G38" i="7" s="1"/>
  <c r="G37" i="7" s="1"/>
  <c r="G36" i="7"/>
  <c r="G34" i="7"/>
  <c r="G33" i="7"/>
  <c r="G32" i="7"/>
  <c r="G31" i="7" s="1"/>
  <c r="G30" i="7" s="1"/>
  <c r="G28" i="7"/>
  <c r="G27" i="7" s="1"/>
  <c r="G23" i="7"/>
  <c r="G20" i="7"/>
  <c r="G19" i="7" s="1"/>
  <c r="G13" i="7"/>
  <c r="G12" i="7"/>
  <c r="G11" i="7" s="1"/>
  <c r="G10" i="7" s="1"/>
  <c r="G9" i="7"/>
  <c r="G146" i="6"/>
  <c r="G145" i="6"/>
  <c r="G144" i="6"/>
  <c r="G142" i="6" s="1"/>
  <c r="G140" i="6"/>
  <c r="F140" i="6"/>
  <c r="F139" i="6" s="1"/>
  <c r="F138" i="6" s="1"/>
  <c r="F137" i="6" s="1"/>
  <c r="F136" i="6" s="1"/>
  <c r="G139" i="6"/>
  <c r="G138" i="6" s="1"/>
  <c r="G137" i="6" s="1"/>
  <c r="G136" i="6" s="1"/>
  <c r="G134" i="6"/>
  <c r="G133" i="6" s="1"/>
  <c r="G132" i="6" s="1"/>
  <c r="G131" i="6" s="1"/>
  <c r="G130" i="6" s="1"/>
  <c r="F134" i="6"/>
  <c r="F133" i="6" s="1"/>
  <c r="F132" i="6" s="1"/>
  <c r="F131" i="6"/>
  <c r="F130" i="6" s="1"/>
  <c r="G128" i="6"/>
  <c r="G127" i="6" s="1"/>
  <c r="G126" i="6" s="1"/>
  <c r="F128" i="6"/>
  <c r="F127" i="6"/>
  <c r="F126" i="6" s="1"/>
  <c r="F125" i="6" s="1"/>
  <c r="F124" i="6" s="1"/>
  <c r="G125" i="6"/>
  <c r="G124" i="6" s="1"/>
  <c r="G121" i="6"/>
  <c r="F121" i="6"/>
  <c r="G118" i="6"/>
  <c r="F118" i="6"/>
  <c r="G117" i="6"/>
  <c r="G116" i="6" s="1"/>
  <c r="F117" i="6"/>
  <c r="F116" i="6" s="1"/>
  <c r="F115" i="6" s="1"/>
  <c r="F114" i="6" s="1"/>
  <c r="F113" i="6" s="1"/>
  <c r="G115" i="6"/>
  <c r="G114" i="6" s="1"/>
  <c r="G113" i="6" s="1"/>
  <c r="G111" i="6"/>
  <c r="G100" i="6" s="1"/>
  <c r="F111" i="6"/>
  <c r="F100" i="6" s="1"/>
  <c r="F109" i="6"/>
  <c r="G107" i="6"/>
  <c r="F107" i="6"/>
  <c r="G105" i="6"/>
  <c r="F105" i="6"/>
  <c r="G103" i="6"/>
  <c r="F103" i="6"/>
  <c r="G101" i="6"/>
  <c r="F101" i="6"/>
  <c r="G98" i="6"/>
  <c r="G97" i="6" s="1"/>
  <c r="F98" i="6"/>
  <c r="F97" i="6" s="1"/>
  <c r="F96" i="6"/>
  <c r="G94" i="6"/>
  <c r="G93" i="6"/>
  <c r="G92" i="6"/>
  <c r="G90" i="6"/>
  <c r="F90" i="6"/>
  <c r="F89" i="6" s="1"/>
  <c r="F88" i="6" s="1"/>
  <c r="F87" i="6" s="1"/>
  <c r="F86" i="6" s="1"/>
  <c r="F78" i="6" s="1"/>
  <c r="G89" i="6"/>
  <c r="G88" i="6" s="1"/>
  <c r="G87" i="6" s="1"/>
  <c r="G86" i="6" s="1"/>
  <c r="G83" i="6"/>
  <c r="G82" i="6" s="1"/>
  <c r="G81" i="6" s="1"/>
  <c r="G80" i="6" s="1"/>
  <c r="G79" i="6" s="1"/>
  <c r="G73" i="6"/>
  <c r="G72" i="6" s="1"/>
  <c r="F73" i="6"/>
  <c r="F72" i="6"/>
  <c r="G70" i="6"/>
  <c r="F70" i="6"/>
  <c r="F69" i="6" s="1"/>
  <c r="G69" i="6"/>
  <c r="G67" i="6"/>
  <c r="G66" i="6"/>
  <c r="G65" i="6" s="1"/>
  <c r="G64" i="6" s="1"/>
  <c r="G62" i="6"/>
  <c r="F62" i="6"/>
  <c r="G60" i="6"/>
  <c r="F60" i="6"/>
  <c r="G58" i="6"/>
  <c r="G57" i="6" s="1"/>
  <c r="F58" i="6"/>
  <c r="G56" i="6"/>
  <c r="G55" i="6" s="1"/>
  <c r="G54" i="6" s="1"/>
  <c r="G53" i="6" s="1"/>
  <c r="G51" i="6"/>
  <c r="G50" i="6"/>
  <c r="G49" i="6"/>
  <c r="G45" i="6"/>
  <c r="F45" i="6"/>
  <c r="G41" i="6"/>
  <c r="G40" i="6" s="1"/>
  <c r="G39" i="6" s="1"/>
  <c r="F41" i="6"/>
  <c r="F40" i="6"/>
  <c r="F39" i="6" s="1"/>
  <c r="F38" i="6" s="1"/>
  <c r="F37" i="6" s="1"/>
  <c r="F36" i="6" s="1"/>
  <c r="G38" i="6"/>
  <c r="G37" i="6" s="1"/>
  <c r="G36" i="6" s="1"/>
  <c r="G34" i="6"/>
  <c r="G33" i="6" s="1"/>
  <c r="G32" i="6" s="1"/>
  <c r="G31" i="6" s="1"/>
  <c r="G30" i="6" s="1"/>
  <c r="G23" i="6"/>
  <c r="F23" i="6"/>
  <c r="G20" i="6"/>
  <c r="F20" i="6"/>
  <c r="F19" i="6" s="1"/>
  <c r="F18" i="6" s="1"/>
  <c r="F17" i="6" s="1"/>
  <c r="F16" i="6" s="1"/>
  <c r="G19" i="6"/>
  <c r="G18" i="6" s="1"/>
  <c r="G17" i="6" s="1"/>
  <c r="G16" i="6" s="1"/>
  <c r="G8" i="6" s="1"/>
  <c r="G13" i="6"/>
  <c r="F13" i="6"/>
  <c r="G12" i="6"/>
  <c r="F12" i="6"/>
  <c r="F11" i="6" s="1"/>
  <c r="F10" i="6" s="1"/>
  <c r="F9" i="6" s="1"/>
  <c r="G11" i="6"/>
  <c r="G10" i="6" s="1"/>
  <c r="G9" i="6" s="1"/>
  <c r="F137" i="5"/>
  <c r="F136" i="5" s="1"/>
  <c r="F135" i="5"/>
  <c r="F133" i="5" s="1"/>
  <c r="F131" i="5"/>
  <c r="F130" i="5" s="1"/>
  <c r="F129" i="5"/>
  <c r="F128" i="5"/>
  <c r="F127" i="5" s="1"/>
  <c r="F125" i="5"/>
  <c r="F124" i="5"/>
  <c r="F123" i="5" s="1"/>
  <c r="F122" i="5"/>
  <c r="F121" i="5" s="1"/>
  <c r="F119" i="5"/>
  <c r="F118" i="5"/>
  <c r="F117" i="5" s="1"/>
  <c r="F116" i="5" s="1"/>
  <c r="F115" i="5" s="1"/>
  <c r="F112" i="5"/>
  <c r="F109" i="5"/>
  <c r="F108" i="5"/>
  <c r="F107" i="5"/>
  <c r="F106" i="5" s="1"/>
  <c r="F105" i="5" s="1"/>
  <c r="F104" i="5" s="1"/>
  <c r="F102" i="5"/>
  <c r="F100" i="5"/>
  <c r="F98" i="5"/>
  <c r="F96" i="5"/>
  <c r="F91" i="5" s="1"/>
  <c r="F94" i="5"/>
  <c r="F90" i="5" s="1"/>
  <c r="F88" i="5"/>
  <c r="F87" i="5"/>
  <c r="F86" i="5" s="1"/>
  <c r="F84" i="5"/>
  <c r="F83" i="5"/>
  <c r="F82" i="5" s="1"/>
  <c r="F81" i="5"/>
  <c r="F80" i="5" s="1"/>
  <c r="F77" i="5"/>
  <c r="F76" i="5"/>
  <c r="F75" i="5" s="1"/>
  <c r="F74" i="5" s="1"/>
  <c r="F73" i="5" s="1"/>
  <c r="F70" i="5"/>
  <c r="F69" i="5" s="1"/>
  <c r="F67" i="5"/>
  <c r="F66" i="5"/>
  <c r="F64" i="5"/>
  <c r="F62" i="5"/>
  <c r="F60" i="5"/>
  <c r="F57" i="5" s="1"/>
  <c r="F58" i="5"/>
  <c r="F56" i="5"/>
  <c r="F55" i="5" s="1"/>
  <c r="F54" i="5"/>
  <c r="F53" i="5" s="1"/>
  <c r="F51" i="5"/>
  <c r="F50" i="5"/>
  <c r="F49" i="5" s="1"/>
  <c r="F47" i="5"/>
  <c r="F41" i="5"/>
  <c r="F40" i="5"/>
  <c r="F39" i="5"/>
  <c r="F38" i="5" s="1"/>
  <c r="F37" i="5" s="1"/>
  <c r="F36" i="5" s="1"/>
  <c r="F34" i="5"/>
  <c r="F33" i="5"/>
  <c r="F32" i="5"/>
  <c r="F31" i="5" s="1"/>
  <c r="F30" i="5"/>
  <c r="F28" i="5"/>
  <c r="F27" i="5" s="1"/>
  <c r="F23" i="5"/>
  <c r="F20" i="5"/>
  <c r="F19" i="5" s="1"/>
  <c r="F18" i="5" s="1"/>
  <c r="F17" i="5" s="1"/>
  <c r="F16" i="5" s="1"/>
  <c r="F13" i="5"/>
  <c r="F12" i="5"/>
  <c r="F11" i="5" s="1"/>
  <c r="F10" i="5"/>
  <c r="F9" i="5"/>
  <c r="I29" i="4"/>
  <c r="I28" i="4"/>
  <c r="H29" i="4"/>
  <c r="C29" i="4"/>
  <c r="C28" i="4"/>
  <c r="H28" i="4"/>
  <c r="I26" i="4"/>
  <c r="I25" i="4" s="1"/>
  <c r="H26" i="4"/>
  <c r="H25" i="4"/>
  <c r="H11" i="4" s="1"/>
  <c r="H10" i="4" s="1"/>
  <c r="I23" i="4"/>
  <c r="H23" i="4"/>
  <c r="I20" i="4"/>
  <c r="I18" i="4" s="1"/>
  <c r="H20" i="4"/>
  <c r="C20" i="4"/>
  <c r="C18" i="4" s="1"/>
  <c r="C11" i="4" s="1"/>
  <c r="C10" i="4" s="1"/>
  <c r="H18" i="4"/>
  <c r="I14" i="4"/>
  <c r="H14" i="4"/>
  <c r="C14" i="4"/>
  <c r="I12" i="4"/>
  <c r="H12" i="4"/>
  <c r="G10" i="4"/>
  <c r="F10" i="4"/>
  <c r="E10" i="4"/>
  <c r="D10" i="4"/>
  <c r="F22" i="9"/>
  <c r="G18" i="7"/>
  <c r="G17" i="7" s="1"/>
  <c r="G16" i="7" s="1"/>
  <c r="G8" i="7" s="1"/>
  <c r="G7" i="7" s="1"/>
  <c r="G72" i="10"/>
  <c r="G71" i="10" s="1"/>
  <c r="G70" i="10"/>
  <c r="F30" i="9"/>
  <c r="H142" i="8"/>
  <c r="H143" i="8"/>
  <c r="G133" i="7"/>
  <c r="G134" i="7"/>
  <c r="F134" i="5"/>
  <c r="H29" i="1"/>
  <c r="H26" i="1"/>
  <c r="H25" i="1" s="1"/>
  <c r="H23" i="1"/>
  <c r="H12" i="1"/>
  <c r="G10" i="1"/>
  <c r="H14" i="1"/>
  <c r="H11" i="1" s="1"/>
  <c r="H10" i="1" s="1"/>
  <c r="F10" i="1"/>
  <c r="E10" i="1"/>
  <c r="D10" i="1"/>
  <c r="C29" i="1"/>
  <c r="C28" i="1"/>
  <c r="C14" i="1"/>
  <c r="C20" i="1"/>
  <c r="C18" i="1"/>
  <c r="C11" i="1"/>
  <c r="C10" i="1" s="1"/>
  <c r="H20" i="1"/>
  <c r="H18" i="1"/>
  <c r="H28" i="1"/>
  <c r="F72" i="5" l="1"/>
  <c r="F8" i="6"/>
  <c r="F7" i="6"/>
  <c r="F8" i="5"/>
  <c r="F46" i="5"/>
  <c r="F45" i="5" s="1"/>
  <c r="G143" i="6"/>
  <c r="F57" i="6"/>
  <c r="F56" i="6"/>
  <c r="F55" i="6" s="1"/>
  <c r="F54" i="6" s="1"/>
  <c r="F53" i="6" s="1"/>
  <c r="G96" i="6"/>
  <c r="G78" i="6" s="1"/>
  <c r="G7" i="6" s="1"/>
  <c r="G32" i="10"/>
  <c r="G31" i="10" s="1"/>
  <c r="G30" i="10" s="1"/>
  <c r="H7" i="8"/>
  <c r="H78" i="8"/>
  <c r="F82" i="9"/>
  <c r="I11" i="4"/>
  <c r="I10" i="4" s="1"/>
  <c r="H57" i="8"/>
  <c r="F67" i="9"/>
  <c r="F66" i="9" s="1"/>
  <c r="F10" i="9" s="1"/>
  <c r="F12" i="10"/>
  <c r="F11" i="10" s="1"/>
  <c r="F10" i="10" s="1"/>
  <c r="G22" i="10" l="1"/>
  <c r="G10" i="10" s="1"/>
  <c r="F7" i="5"/>
  <c r="A1" i="14"/>
  <c r="A1" i="20"/>
</calcChain>
</file>

<file path=xl/sharedStrings.xml><?xml version="1.0" encoding="utf-8"?>
<sst xmlns="http://schemas.openxmlformats.org/spreadsheetml/2006/main" count="4457" uniqueCount="557">
  <si>
    <t xml:space="preserve">Муниципальная программа 
"Содержание, реконструкция и ремонт автомобильных дорог Муниципального образования - Притеречное сельское поселение  "
</t>
  </si>
  <si>
    <t>1 08 04020 01 0000 110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</si>
  <si>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</si>
  <si>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</si>
  <si>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</si>
  <si>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2 02 15002 10 0000 150</t>
  </si>
  <si>
    <t>2 02 20216 10 0060 150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</si>
  <si>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</si>
  <si>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</si>
  <si>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</si>
  <si>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</si>
  <si>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2 02 39999 10 0000 150</t>
  </si>
  <si>
    <t xml:space="preserve"> Прочие субвенции бюджетам сельских поселений</t>
  </si>
  <si>
    <t>2 02 39999 10 0020 150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</si>
  <si>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</si>
  <si>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</si>
  <si>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</si>
  <si>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</si>
  <si>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</si>
  <si>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</si>
  <si>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</si>
  <si>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</si>
  <si>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 на 2020 год
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</si>
  <si>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 на плановый период 2021 и 2022 годов
</t>
  </si>
  <si>
    <t>тыясч рублей</t>
  </si>
  <si>
    <t>2020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</si>
  <si>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</si>
  <si>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</si>
  <si>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</si>
  <si>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</si>
  <si>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</si>
  <si>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</si>
  <si>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</si>
  <si>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</si>
  <si>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</si>
  <si>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</si>
  <si>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</si>
  <si>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</si>
  <si>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</si>
  <si>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</si>
  <si>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</si>
  <si>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000 01 03 01 00 02 0000 710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</si>
  <si>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</si>
  <si>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</si>
  <si>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</si>
  <si>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</si>
  <si>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</si>
  <si>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</si>
  <si>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</si>
  <si>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</si>
  <si>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</si>
  <si>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</si>
  <si>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</si>
  <si>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</si>
  <si>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</si>
  <si>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</si>
  <si>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</si>
  <si>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</si>
  <si>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2022 год</t>
  </si>
  <si>
    <t>Привлечение кредитов от кредитных организаций в валюте Российской Федерации</t>
  </si>
  <si>
    <t>тысяч рублей</t>
  </si>
  <si>
    <t>направление (цель) гарантирования</t>
  </si>
  <si>
    <t xml:space="preserve">Иные условия предоставления и исполнения гарантий </t>
  </si>
  <si>
    <t xml:space="preserve">Иные условия предоставления и исполнения  гарантий </t>
  </si>
  <si>
    <t xml:space="preserve">Источники финансирования дефицита 
бюджета муниципального образования   - Притеречное сельское поселение 
на 2020 год
</t>
  </si>
  <si>
    <t xml:space="preserve">Источники финансирования дефицита 
бюджета муниципального образования   - Притеречное сельское поселение 
на плановый период 2021 и 2022 годов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</si>
  <si>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Притеречное сельское поселение на 2020 год
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</si>
  <si>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Притеречное сельское поселение  
 на плановый период 2021 и 2022 годов
</t>
  </si>
  <si>
    <t>Программа муниципальных гарантий  муниципального образования   - Притеречное сельское поселение в валюте  Российской Федерации на 2020 год</t>
  </si>
  <si>
    <t>Программа муниципальных гарантий  муниципального образования  - Притеречное сельское поселение в валюте  Российской Федерации на плановый период 2021 и  2022 годов</t>
  </si>
  <si>
    <t>000 01 02 00 00 10 0000 710</t>
  </si>
  <si>
    <t xml:space="preserve"> 01 02 00 00 10 0000 710</t>
  </si>
  <si>
    <t>000 01 03 01 00 10 0000 710</t>
  </si>
  <si>
    <t xml:space="preserve"> 01 03 01 00 10 0000 710</t>
  </si>
  <si>
    <t>000 01 02 00 00 10 0000 810</t>
  </si>
  <si>
    <t xml:space="preserve"> 000 01 03 01 00 10 0000 810</t>
  </si>
  <si>
    <t>000 01 03 01 00 10 0000 810</t>
  </si>
  <si>
    <t>000 01 06 01 00 10 0000 630</t>
  </si>
  <si>
    <t>000 01 06 04 01 10 0000 810</t>
  </si>
  <si>
    <t>Средства от продажи акций и иных форм участия в капитале, находящихся в собственности сельских поселений</t>
  </si>
  <si>
    <t xml:space="preserve"> 01 06 01 00 10 0000 630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</si>
  <si>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</si>
  <si>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</si>
  <si>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</si>
  <si>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111 05013 05 0000 120</t>
  </si>
  <si>
    <t>1 11 05013 05 0000 120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</si>
  <si>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</si>
  <si>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>202 39999 10 0020 150</t>
  </si>
  <si>
    <t>202 39999 10 0010 150</t>
  </si>
  <si>
    <r>
      <t>к   решению Собрания представителей Притеречного сельского поселения Моздокского района от 26.12.2019г №38</t>
    </r>
    <r>
      <rPr>
        <sz val="10"/>
        <rFont val="Bookman Old Style"/>
        <family val="1"/>
        <charset val="204"/>
      </rPr>
      <t xml:space="preserve">      </t>
    </r>
    <r>
      <rPr>
        <sz val="10"/>
        <color indexed="10"/>
        <rFont val="Bookman Old Style"/>
        <family val="1"/>
        <charset val="204"/>
      </rPr>
      <t xml:space="preserve"> </t>
    </r>
    <r>
      <rPr>
        <sz val="10"/>
        <color indexed="8"/>
        <rFont val="Bookman Old Style"/>
        <family val="1"/>
        <charset val="204"/>
      </rPr>
      <t>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  </r>
  </si>
  <si>
    <t xml:space="preserve">Приложение №2   к   решению Собрания представителей Притеречного сельского поселения Моздокского района от 26.12.2019г №38   «Об утверждении бюджета муниципального 
образования - Притеречное сельское поселение 
Моздокского района  на 2020 финансовый год
 и на плановый период 2021-2022 годов»
</t>
  </si>
  <si>
    <t xml:space="preserve">Приложение №3                                                              к   решению Собрания представителей Притеречного сельского поселения Моздокского района от 26.12.2019г № 38  «Об утверждении бюджета муниципального 
образования - Притеречное сельское поселение 
Моздокского района  на 2020 финансовый год
 и на плановый период 2021-2022 годов»
</t>
  </si>
  <si>
    <t xml:space="preserve">  к   решению Собрания представителей Притеречного сельского поселения Моздокского района от 26.12.2019г № 38  «Об утверждении   бюджета муниципального образования - Притеречного сельское поселение Моздокского района на 2020 год и на плановый период 2021 и 2022 годов»</t>
  </si>
  <si>
    <t xml:space="preserve">  к   решению Собрания представителей Притеречного сельского поселения Моздокского района от 26.12.2019г № 38 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</si>
  <si>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Приложение № 6
  к   решению Собрания представителей Притеречного сельского поселения Моздокского района от 26.12.2019г № 38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</si>
  <si>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 xml:space="preserve">Приложение № 7
  к   решению Собрания представителей Притеречного сельского поселения Моздокского района от 26.12.2019г № 38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</si>
  <si>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 xml:space="preserve">Приложение № 8 к   решению Собрания представителей Притеречного сельского поселения Моздокского района от 26.12.2019г № 38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гг»
</t>
  </si>
  <si>
    <t xml:space="preserve">Приложение №9
к  решению Собрания представителей муниципального образования - Притеречное сельское поселение Моздокского района от 2612.2019г. № 38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</si>
  <si>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>Приложение № 10
  к   решению Собрания представителей Притеречного сельского поселения Моздокского района от 26.12.2019г № 38  «Об утверждении   бюджета муниципального образования - Притеречное сельское поселение Моздокского района на 2020 финансовый год и на плановый 
период 2021-2022 гг.»</t>
  </si>
  <si>
    <t>Приложение № 11
  к   решению Собрания представителей Притеречного сельского поселения Моздокского района от 26.12.2019г № 38  «Об утверждении   бюджета муниципального образования - Притеречное сельское поселение Моздокского района на 2020 финансовый год и на плановый 
период 2021-2022 гг.»</t>
  </si>
  <si>
    <t>Приложение №12
  к   решению Собрания представителей Притеречного сельского поселения Моздокского района от 26.12.2019г № 38</t>
  </si>
  <si>
    <t xml:space="preserve">Приложение №13
  к   решению Собрания представителей Притеречного сельского поселения Моздокского района от 26.12.2019г № 38.
</t>
  </si>
  <si>
    <t xml:space="preserve">Приложение №14
  к   решению Собрания представителей Притеречного сельского поселения Моздокского района от 26.12.2019г № 38
</t>
  </si>
  <si>
    <t xml:space="preserve">Приложение №15
  к   решению Собрания представителей Притеречного сельского поселения Моздокского района от 26.12.2019г № 38
</t>
  </si>
  <si>
    <t xml:space="preserve">Приложение №16
  к   решению Собрания представителей Притеречного сельского поселения Моздокского района от 26.12.2019г № 38
</t>
  </si>
  <si>
    <t>Приложение №17
  к   решению Собрания представителей Притеречного сельского поселения Моздокского района от 26.12.2019г № 38</t>
  </si>
  <si>
    <t xml:space="preserve">Приложение №18
  к   решению Собрания представителей Притеречного сельского поселения Моздокского района от 26.12.2019г № 38.
</t>
  </si>
  <si>
    <t xml:space="preserve">Приложение №19
  к   решению Собрания представителей Притеречного сельского поселения Моздокского района от 26.12.2019г № 38
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</si>
  <si>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</si>
  <si>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</si>
  <si>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</si>
  <si>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</si>
  <si>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</si>
  <si>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</si>
  <si>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</si>
  <si>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</si>
  <si>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</si>
  <si>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</si>
  <si>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</si>
  <si>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</si>
  <si>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</si>
  <si>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</si>
  <si>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деятельности, взимаемый на территории сельских поселений</t>
  </si>
  <si>
    <t>1 05 03000 01 0000 110</t>
  </si>
  <si>
    <t>Единый сельскохозяйственный налог, взимаемый на территории сельских поселений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</si>
  <si>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</si>
  <si>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</si>
  <si>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</si>
  <si>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</si>
  <si>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1 06 06000 10 0000 110</t>
  </si>
  <si>
    <t>Земельный налог</t>
  </si>
  <si>
    <t>1 06 06033 10 0000 110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</si>
  <si>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</si>
  <si>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1 06 06043 10 0000 110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</si>
  <si>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</si>
  <si>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</si>
  <si>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</si>
  <si>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</si>
  <si>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</si>
  <si>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</si>
  <si>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</si>
  <si>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</si>
  <si>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</si>
  <si>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</si>
  <si>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</si>
  <si>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</si>
  <si>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сумма                                            2017 год</t>
  </si>
  <si>
    <t>604,59</t>
  </si>
  <si>
    <t>Изменения</t>
  </si>
  <si>
    <t>Изменения (август)</t>
  </si>
  <si>
    <t>Дотации бюджетам сельских поселений на поддержку мер по обеспечению сбалансированности бюджетов</t>
  </si>
  <si>
    <t>202 150 02100000151</t>
  </si>
  <si>
    <t>Изменения (октябрь)</t>
  </si>
  <si>
    <t>Изменения (ноябрь)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</si>
  <si>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</si>
  <si>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</si>
  <si>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</si>
  <si>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</si>
  <si>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2 02 15001 10 0000 150</t>
  </si>
  <si>
    <t>2 02 35118 10 0000 150</t>
  </si>
  <si>
    <t>2 02 30024 10 0067 150</t>
  </si>
  <si>
    <t>20239999100010150</t>
  </si>
  <si>
    <t>Доходы муниципального образования- Притеречное сельское поселение Моздокского района на 2020 финансовый год</t>
  </si>
  <si>
    <t>Сумма на 2020 год</t>
  </si>
  <si>
    <t>Итого неналоговые</t>
  </si>
  <si>
    <t>Доходы ото использования имущества, находящегося в муниципальной собственности</t>
  </si>
  <si>
    <t>111 05013 10 0000 120</t>
  </si>
  <si>
    <t>до разграничения собственности</t>
  </si>
  <si>
    <t>Доходы муниципального образования- Притеречное сельское поселение Моздокского района на плановый период 2021-2022 финансовый год</t>
  </si>
  <si>
    <t>Сумма на 2021 год</t>
  </si>
  <si>
    <t xml:space="preserve">Сумма на 2022 год 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</si>
  <si>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Притеречное сельское поселение Моздокского района  на 2020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</si>
  <si>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</si>
  <si>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</si>
  <si>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</si>
  <si>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</si>
  <si>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</si>
  <si>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</si>
  <si>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2020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</si>
  <si>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</si>
  <si>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</si>
  <si>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</si>
  <si>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</si>
  <si>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</si>
  <si>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</si>
  <si>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</si>
  <si>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</si>
  <si>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</si>
  <si>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</si>
  <si>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</si>
  <si>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</si>
  <si>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</si>
  <si>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</si>
  <si>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</si>
  <si>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</si>
  <si>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</si>
  <si>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</si>
  <si>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</si>
  <si>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</si>
  <si>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</si>
  <si>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</si>
  <si>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</si>
  <si>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</si>
  <si>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</si>
  <si>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</si>
  <si>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</si>
  <si>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</si>
  <si>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</si>
  <si>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</si>
  <si>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</si>
  <si>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</si>
  <si>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</si>
  <si>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</si>
  <si>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</si>
  <si>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</si>
  <si>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</si>
  <si>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 xml:space="preserve">  Другие общегосударственные вопросы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</si>
  <si>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</si>
  <si>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</si>
  <si>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</si>
  <si>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</si>
  <si>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</si>
  <si>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</si>
  <si>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</si>
  <si>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</si>
  <si>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</si>
  <si>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</si>
  <si>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</si>
  <si>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</si>
  <si>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</si>
  <si>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</si>
  <si>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</si>
  <si>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</si>
  <si>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</si>
  <si>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</si>
  <si>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</si>
  <si>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</si>
  <si>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</si>
  <si>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</si>
  <si>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</si>
  <si>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</si>
  <si>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</si>
  <si>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07 1 01 70640</t>
  </si>
  <si>
    <t>Прочая закупка товаров, работ и услуг для обеспечения государственных (муниципальных) нужд</t>
  </si>
  <si>
    <t>Не программные расходы органов местного самоуправления</t>
  </si>
  <si>
    <t>99 0 00 00000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</si>
  <si>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</si>
  <si>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</si>
  <si>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</si>
  <si>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Национальная экономика</t>
  </si>
  <si>
    <t xml:space="preserve">  Дорожное хозяйство (дорожные фонды)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</si>
  <si>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</si>
  <si>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</si>
  <si>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</si>
  <si>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</si>
  <si>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</si>
  <si>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</si>
  <si>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</si>
  <si>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</si>
  <si>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</si>
  <si>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</si>
  <si>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</si>
  <si>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</si>
  <si>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</si>
  <si>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</si>
  <si>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</si>
  <si>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</si>
  <si>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</si>
  <si>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>99 9 00 7200П</t>
  </si>
  <si>
    <t>99 9 01 7200П</t>
  </si>
  <si>
    <t xml:space="preserve">  ЖИЛИЩНО-КОММУНАЛЬНОЕ ХОЗЯЙСТВО</t>
  </si>
  <si>
    <t>05</t>
  </si>
  <si>
    <t>Коммунальное хозяйство</t>
  </si>
  <si>
    <t>02 0 00 00000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</si>
  <si>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</si>
  <si>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</si>
  <si>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</si>
  <si>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7024П</t>
  </si>
  <si>
    <t>Субсидии юридическим лицам (кроме некомерческих организаций) , индивидуальных предпринимателей, физическим лицам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</si>
  <si>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</si>
  <si>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</si>
  <si>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</si>
  <si>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</si>
  <si>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</si>
  <si>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</si>
  <si>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</si>
  <si>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</si>
  <si>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</si>
  <si>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</si>
  <si>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</si>
  <si>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</si>
  <si>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</si>
  <si>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</si>
  <si>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</si>
  <si>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</si>
  <si>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Благоустройство территории поселений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</si>
  <si>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</si>
  <si>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</si>
  <si>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</si>
  <si>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</si>
  <si>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</si>
  <si>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</si>
  <si>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Организация в границах поселения электро, тепло, газо и водоснабжения населения</t>
  </si>
  <si>
    <t>02 4 01 70600</t>
  </si>
  <si>
    <t xml:space="preserve">  КУЛЬТУРА, КИНЕМАТОГРАФИЯ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</si>
  <si>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</si>
  <si>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</si>
  <si>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</si>
  <si>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</si>
  <si>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</si>
  <si>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</si>
  <si>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</si>
  <si>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</si>
  <si>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</si>
  <si>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</si>
  <si>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</si>
  <si>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</si>
  <si>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</si>
  <si>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</si>
  <si>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</si>
  <si>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</si>
  <si>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</si>
  <si>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</si>
  <si>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</si>
  <si>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ФИЗИЧЕСКАЯ КУЛЬТУРА И СПОРТ</t>
  </si>
  <si>
    <t>11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</si>
  <si>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</si>
  <si>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</si>
  <si>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</si>
  <si>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</si>
  <si>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Иные бюджетные ассигнования</t>
  </si>
  <si>
    <t>99 9 00 75000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</si>
  <si>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</si>
  <si>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</si>
  <si>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</si>
  <si>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</si>
  <si>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</si>
  <si>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</si>
  <si>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</si>
  <si>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Притеречное сельское поселение Моздокского района  на плановый период 2021-2022 годов</t>
  </si>
  <si>
    <t>сумма                         2021 год</t>
  </si>
  <si>
    <t>сумма                         2022 год</t>
  </si>
  <si>
    <t xml:space="preserve">       07 1 01 70640</t>
  </si>
  <si>
    <t>Другие вопросы в области национальной экономики</t>
  </si>
  <si>
    <t>12</t>
  </si>
  <si>
    <t>999007200П</t>
  </si>
  <si>
    <t>02 2 00 00000</t>
  </si>
  <si>
    <t>02 2 01 70240</t>
  </si>
  <si>
    <t>Прочие мероприятия по благоустройству</t>
  </si>
  <si>
    <t>02 4 01 70300</t>
  </si>
  <si>
    <t>Условно утвержденные расходы</t>
  </si>
  <si>
    <t>0000000000</t>
  </si>
  <si>
    <t>ппп</t>
  </si>
  <si>
    <t>03 1 01 70350</t>
  </si>
  <si>
    <t>000000000</t>
  </si>
  <si>
    <t>Распределение бюджетных ассигнований по целевым статьям (муниципальным программам Притеречного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Притеречное сельское поселение Моздокского района  на 2020 финансовый год</t>
  </si>
  <si>
    <t>сумма        2020 год</t>
  </si>
  <si>
    <t>ВСЕГО:</t>
  </si>
  <si>
    <t>Закупка товаров, работ, услуг в сфере информационно-коммуникационных технологий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</si>
  <si>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</si>
  <si>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</si>
  <si>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02 1 01 702300</t>
  </si>
  <si>
    <t xml:space="preserve">02 4 00 00000 </t>
  </si>
  <si>
    <t>Расходы на благоустройство территории</t>
  </si>
  <si>
    <t xml:space="preserve">05 </t>
  </si>
  <si>
    <t>02 2 01 70230</t>
  </si>
  <si>
    <t>Распределение бюджетных ассигнований по целевым статьям (муниципальным программам Притеречного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Притеречное сельское поселение Моздокского района  на плановый период 2021-2022 годов</t>
  </si>
  <si>
    <t>сумма        2021 год</t>
  </si>
  <si>
    <t>сумма        2022 год</t>
  </si>
  <si>
    <t xml:space="preserve">Приложение № 16
к  решению Собрания представителей муниципального образования - Притеречное сельское поселение Моздокского района от .11.2019г. №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</si>
  <si>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>Программа государственных гарантий  муниципального образования - Притеречное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</si>
  <si>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</si>
  <si>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</si>
  <si>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№№ пп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</si>
  <si>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</si>
  <si>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</si>
  <si>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</si>
  <si>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</si>
  <si>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</si>
  <si>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</si>
  <si>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</si>
  <si>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</si>
  <si>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муниципального образования - Притеречное сельское поселение на 2020 год
 в плановом периоде 2021 и 2022 годов</t>
  </si>
  <si>
    <t>Исполнение государственных гарантий муниципального образования - Притеречное сельское поселение на 2020 год</t>
  </si>
  <si>
    <t>Сумма</t>
  </si>
  <si>
    <t>За счет источников финансирования дефицита  бюджета муниципального образования - Притеречное сельское поселение на 2020 год</t>
  </si>
  <si>
    <t xml:space="preserve">Приложение № 17
к  решению Собрания представителей муниципального образования - Притеречное сельское поселение Моздокского района от .11.2019г. № «Об утверждении   бюджета муниципального образования - Притеречное сельское поселение Моздокского района  на 2020 финансовый год  и на плановый период 2021-2022 гг.»
</t>
  </si>
  <si>
    <t>Программа государственных гарантий муниципального образования - Притеречное сельское поселение на 2020 год  и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</si>
  <si>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</si>
  <si>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2021 год</t>
  </si>
  <si>
    <t>2022 год</t>
  </si>
  <si>
    <t>Приложение № 1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</si>
  <si>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</si>
  <si>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</si>
  <si>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</si>
  <si>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</si>
  <si>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</si>
  <si>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</si>
  <si>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</si>
  <si>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</si>
  <si>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</si>
  <si>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</si>
  <si>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</si>
  <si>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</si>
  <si>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</si>
  <si>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</si>
  <si>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</si>
  <si>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</si>
  <si>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</si>
  <si>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</si>
  <si>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</si>
  <si>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</si>
  <si>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</si>
  <si>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</si>
  <si>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</si>
  <si>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</si>
  <si>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</si>
  <si>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</si>
  <si>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</si>
  <si>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</si>
  <si>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</si>
  <si>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</si>
  <si>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</si>
  <si>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</si>
  <si>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</si>
  <si>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 xml:space="preserve">                                                                                                                       Приложение  №4</t>
  </si>
  <si>
    <t>Коды бюджетной классификации Российской Федерации</t>
  </si>
  <si>
    <t>администратора доходов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</si>
  <si>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</si>
  <si>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</si>
  <si>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1 08 04020 01 4000 110</t>
  </si>
  <si>
    <t>1 08 07175 01 1000 110</t>
  </si>
  <si>
    <t>1 08 07175 01 4000 110</t>
  </si>
  <si>
    <t>1 11 05013 10 0000 120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</si>
  <si>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</si>
  <si>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</si>
  <si>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</si>
  <si>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</si>
  <si>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</si>
  <si>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</si>
  <si>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</si>
  <si>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</si>
  <si>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</si>
  <si>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</si>
  <si>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</si>
  <si>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</si>
  <si>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</si>
  <si>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</si>
  <si>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</si>
  <si>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</si>
  <si>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</si>
  <si>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</si>
  <si>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</si>
  <si>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</si>
  <si>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2 02 15001 10 0000 151</t>
  </si>
  <si>
    <t>2 02 15002 10 0000 151</t>
  </si>
  <si>
    <t>2 02 20216 10 0060 151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</si>
  <si>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</si>
  <si>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</si>
  <si>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</si>
  <si>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</si>
  <si>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</si>
  <si>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</si>
  <si>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</si>
  <si>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</si>
  <si>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</si>
  <si>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</si>
  <si>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</si>
  <si>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</si>
  <si>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</si>
  <si>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</si>
  <si>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Прочие безвозмездные поступления в бюджеты сельских поселений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</si>
  <si>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</si>
  <si>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</si>
  <si>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</si>
  <si>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</si>
  <si>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</si>
  <si>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</si>
  <si>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</si>
  <si>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</si>
  <si>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</si>
  <si>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Адми-нист-ратор дохода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</si>
  <si>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</si>
  <si>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</si>
  <si>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</si>
  <si>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</si>
  <si>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</si>
  <si>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</si>
  <si>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</si>
  <si>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                                                                                                                      Приложение  №12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</si>
  <si>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</si>
  <si>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</si>
  <si>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</si>
  <si>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</si>
  <si>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</si>
  <si>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</si>
  <si>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</si>
  <si>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</si>
  <si>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</si>
  <si>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</si>
  <si>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</si>
  <si>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</si>
  <si>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</si>
  <si>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</si>
  <si>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</si>
  <si>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</si>
  <si>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</si>
  <si>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</si>
  <si>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</si>
  <si>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</si>
  <si>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</si>
  <si>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</si>
  <si>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2020 год</t>
  </si>
  <si>
    <t xml:space="preserve"> Приложение  №14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</si>
  <si>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</si>
  <si>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</si>
  <si>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</si>
  <si>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</si>
  <si>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</si>
  <si>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</si>
  <si>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</si>
  <si>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</si>
  <si>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</si>
  <si>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 Приложение  №15</t>
  </si>
  <si>
    <t xml:space="preserve">сумма                     </t>
  </si>
  <si>
    <t xml:space="preserve">Нормативы отчислений в бюджет муниципального образования - Притеречное сельское поселение   </t>
  </si>
  <si>
    <t>Администрация местного самоуправления Притеречного сельского поселения Моздокского района</t>
  </si>
  <si>
    <t>к проекту  решению Собрания представителей Притеречного сельского поселения Моздокского района 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</si>
  <si>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Перечень и коды главных администраторов доходов бюджета муниципального образования – Притеречное сельское поселение Моздокского района</t>
  </si>
  <si>
    <t>Наименование администратора доходов бюджета муниципального образования - Притеречное сельское поселение Моздокского района</t>
  </si>
  <si>
    <t>доход бюджета муниципального образования - Притеречное сельское поселение Моздокского района</t>
  </si>
  <si>
    <t>Перечень источников главных администраторов финансирования дефицита бюджета муниципального образования - Притеречное  сельское поселение  Моздокского района</t>
  </si>
  <si>
    <t>доход бюджета муниципального образования - Притеречное сельское поселение</t>
  </si>
  <si>
    <t>Администрация местного самоуправления Притеречного сельского поселения</t>
  </si>
  <si>
    <t>к  проекту  решения Собрания представителей Притеречного сельского поселения Моздокского района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</si>
  <si>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Притеречное сельское поселение Моздокского района 
на 2020 год  
</t>
  </si>
  <si>
    <t xml:space="preserve">Источники финансирования дефицита 
бюджета муниципального образования - Притеречное сельское поселение Моздокского района  
на плановый период 2020 и 2021 годов  
</t>
  </si>
  <si>
    <t>к  решению Собрания представителей Притеречного сельского поселения Моздокского района 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</si>
  <si>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>к  решению Собрания представителей Притеречного сельского поселения Моздокского района от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</si>
  <si>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Притеречное сельское поселение Моздокского района на 2020 год
</t>
  </si>
  <si>
    <t xml:space="preserve">Программа муниципальных внутренних заимствований   бюджета муниципального образования - Притеречное сельское поселение Моздокского района на плановый период 2021 и 2022 годов 
</t>
  </si>
  <si>
    <t>к  решению Собрания представителей Притеречного сельского поселения Моздокского района «Об утверждении   бюджета муниципального образования - Притеречное сельское поселение Моздокского района на 2020 год и на плановый период 2021 и 2022 годов»</t>
  </si>
  <si>
    <t xml:space="preserve">Муниципальная программа 
«Содержание объектов муниципальной собственности Муниципального образования - Ново-Осетинское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</si>
  <si>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–Ново-Осетинское сельское поселение 
Моздокского района 
 РСО - Алания  »
</t>
  </si>
  <si>
    <t xml:space="preserve">Муниципальная программа 
"Содержание, реконструкция и ремонт автомобильных дорог Муниципального образования - Притеречное сельское поселение Моздокского района  "
</t>
  </si>
  <si>
    <t>Подпрограмма  «Содержание, реконструкция и ремонт автомобильных дорог общего пользования  "</t>
  </si>
  <si>
    <t xml:space="preserve">Муниципальная программа «Комплексное благоустройство территории муниципального образования - Притеречное сельское поселение Моздокского района РСО-Алания  »  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</si>
  <si>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</si>
  <si>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Притеречного  сельского поселения  »</t>
  </si>
  <si>
    <t>Подпрограмма № 3 «Озеленение Ново-Осетинского сельского поселения  »</t>
  </si>
  <si>
    <t>Подпрограмма «Благоустройство территории Притеречного сельского поселения  »</t>
  </si>
  <si>
    <t xml:space="preserve">Муниципальная программа «Развитие культуры муниципального образования - Притеречное сельское поселение  » </t>
  </si>
  <si>
    <t>Подпрограмма  «Развитие, реконструкция сетей коммунальной инфраструктуры муниципального образования - Притеречное сельское поселение  Моздокского района  »</t>
  </si>
  <si>
    <t>Подпрограмма  «Озеленение Притеречного сельского поселения  »</t>
  </si>
  <si>
    <t>Подпрограмма «Развитие, реконструкция, текущий ремонт сетей  уличного освещения Притеречного сельского поселения  »</t>
  </si>
  <si>
    <t>Подпрограмма «Содержание, реконструкция и ремонт автомобильных дорог общего пользования  "</t>
  </si>
  <si>
    <t>Подпрограмма «Развитие, реконструкция сетей коммунальной инфраструктуры муниципального образования - Притеречное сельское поселение  Моздокского района 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</si>
</sst>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\ _₽_-;\-* #,##0.0\ _₽_-;_-* &quot;-&quot;?\ _₽_-;_-@_-"/>
    <numFmt numFmtId="165" formatCode="0.0"/>
    <numFmt numFmtId="166" formatCode="#,##0.0"/>
    <numFmt numFmtId="167" formatCode="#,##0.0\ _₽"/>
  </numFmts>
  <fonts count="57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name val="Bookman Old Style"/>
      <family val="1"/>
      <charset val="204"/>
    </font>
    <font>
      <b/>
      <sz val="14"/>
      <color indexed="8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indexed="8"/>
      <name val="Bookman Old Style"/>
      <family val="1"/>
      <charset val="204"/>
    </font>
    <font>
      <sz val="13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indexed="56"/>
      <name val="Bookman Old Style"/>
      <family val="1"/>
      <charset val="204"/>
    </font>
    <font>
      <sz val="10"/>
      <name val="Bookman Old Style"/>
      <family val="1"/>
      <charset val="204"/>
    </font>
    <font>
      <sz val="11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9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Bookman Old Style"/>
      <family val="1"/>
      <charset val="204"/>
    </font>
    <font>
      <sz val="10"/>
      <color indexed="10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sz val="10"/>
      <name val="Bookman Old Style"/>
      <family val="1"/>
      <charset val="204"/>
    </font>
    <font>
      <sz val="11"/>
      <name val="Arial Cyr"/>
      <charset val="204"/>
    </font>
    <font>
      <sz val="10"/>
      <color indexed="8"/>
      <name val="Bookman Old Style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.5"/>
      <color indexed="63"/>
      <name val="Arial"/>
      <family val="2"/>
      <charset val="204"/>
    </font>
    <font>
      <sz val="10.5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3"/>
      <color indexed="8"/>
      <name val="Bookman Old Style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wrapText="1"/>
    </xf>
    <xf numFmtId="49" fontId="1" fillId="2" borderId="3" xfId="0" applyNumberFormat="1" applyFont="1" applyFill="1" applyBorder="1" applyAlignment="1">
      <alignment horizontal="center" vertical="center" wrapText="1"/>
    </xf>
    <xf numFmtId="43" fontId="1" fillId="0" borderId="0" xfId="0" applyNumberFormat="1" applyFont="1"/>
    <xf numFmtId="43" fontId="1" fillId="0" borderId="4" xfId="0" applyNumberFormat="1" applyFont="1" applyBorder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0" fillId="0" borderId="0" xfId="0" applyNumberFormat="1"/>
    <xf numFmtId="43" fontId="1" fillId="0" borderId="7" xfId="0" applyNumberFormat="1" applyFont="1" applyBorder="1"/>
    <xf numFmtId="43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3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43" fontId="2" fillId="0" borderId="8" xfId="0" applyNumberFormat="1" applyFont="1" applyBorder="1"/>
    <xf numFmtId="43" fontId="3" fillId="0" borderId="8" xfId="0" applyNumberFormat="1" applyFont="1" applyBorder="1"/>
    <xf numFmtId="0" fontId="4" fillId="2" borderId="8" xfId="0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3" fillId="0" borderId="0" xfId="0" applyNumberFormat="1" applyFont="1"/>
    <xf numFmtId="164" fontId="2" fillId="0" borderId="8" xfId="0" applyNumberFormat="1" applyFont="1" applyBorder="1"/>
    <xf numFmtId="164" fontId="3" fillId="0" borderId="8" xfId="0" applyNumberFormat="1" applyFont="1" applyBorder="1"/>
    <xf numFmtId="164" fontId="1" fillId="0" borderId="9" xfId="0" applyNumberFormat="1" applyFont="1" applyBorder="1"/>
    <xf numFmtId="164" fontId="1" fillId="0" borderId="8" xfId="0" applyNumberFormat="1" applyFont="1" applyBorder="1"/>
    <xf numFmtId="49" fontId="2" fillId="2" borderId="8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164" fontId="6" fillId="0" borderId="0" xfId="0" applyNumberFormat="1" applyFont="1"/>
    <xf numFmtId="164" fontId="7" fillId="0" borderId="8" xfId="0" applyNumberFormat="1" applyFont="1" applyBorder="1"/>
    <xf numFmtId="164" fontId="6" fillId="0" borderId="8" xfId="0" applyNumberFormat="1" applyFont="1" applyBorder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 applyAlignment="1">
      <alignment horizontal="right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horizontal="center" vertical="center" wrapText="1"/>
    </xf>
    <xf numFmtId="164" fontId="13" fillId="0" borderId="8" xfId="1" applyNumberFormat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vertical="center" wrapText="1"/>
    </xf>
    <xf numFmtId="0" fontId="14" fillId="0" borderId="8" xfId="1" applyFont="1" applyFill="1" applyBorder="1" applyAlignment="1">
      <alignment horizontal="center" vertical="center" wrapText="1"/>
    </xf>
    <xf numFmtId="164" fontId="14" fillId="0" borderId="8" xfId="1" applyNumberFormat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horizontal="center" vertical="center" wrapText="1"/>
    </xf>
    <xf numFmtId="164" fontId="15" fillId="0" borderId="8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0" fillId="0" borderId="8" xfId="1" applyFont="1" applyFill="1" applyBorder="1" applyAlignment="1">
      <alignment vertical="center" wrapText="1"/>
    </xf>
    <xf numFmtId="49" fontId="10" fillId="0" borderId="8" xfId="1" applyNumberFormat="1" applyFont="1" applyFill="1" applyBorder="1" applyAlignment="1">
      <alignment horizontal="center" vertical="center" shrinkToFit="1"/>
    </xf>
    <xf numFmtId="164" fontId="10" fillId="0" borderId="8" xfId="1" applyNumberFormat="1" applyFont="1" applyFill="1" applyBorder="1" applyAlignment="1">
      <alignment horizontal="center" vertical="center" shrinkToFit="1"/>
    </xf>
    <xf numFmtId="2" fontId="11" fillId="0" borderId="0" xfId="1" applyNumberFormat="1" applyFont="1" applyFill="1" applyAlignment="1">
      <alignment horizontal="center"/>
    </xf>
    <xf numFmtId="0" fontId="17" fillId="2" borderId="8" xfId="1" applyFont="1" applyFill="1" applyBorder="1" applyAlignment="1">
      <alignment wrapText="1"/>
    </xf>
    <xf numFmtId="164" fontId="17" fillId="0" borderId="8" xfId="1" applyNumberFormat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wrapText="1"/>
    </xf>
    <xf numFmtId="49" fontId="9" fillId="0" borderId="8" xfId="1" applyNumberFormat="1" applyFont="1" applyFill="1" applyBorder="1" applyAlignment="1">
      <alignment horizontal="center" vertical="center" shrinkToFit="1"/>
    </xf>
    <xf numFmtId="0" fontId="9" fillId="0" borderId="8" xfId="1" applyNumberFormat="1" applyFont="1" applyFill="1" applyBorder="1" applyAlignment="1">
      <alignment horizontal="center" vertical="center" shrinkToFit="1"/>
    </xf>
    <xf numFmtId="164" fontId="18" fillId="0" borderId="8" xfId="1" applyNumberFormat="1" applyFont="1" applyFill="1" applyBorder="1" applyAlignment="1">
      <alignment horizontal="center"/>
    </xf>
    <xf numFmtId="0" fontId="18" fillId="2" borderId="8" xfId="1" applyFont="1" applyFill="1" applyBorder="1" applyAlignment="1">
      <alignment vertical="top" wrapText="1"/>
    </xf>
    <xf numFmtId="49" fontId="9" fillId="2" borderId="8" xfId="1" applyNumberFormat="1" applyFont="1" applyFill="1" applyBorder="1" applyAlignment="1">
      <alignment horizontal="center" vertical="center" shrinkToFit="1"/>
    </xf>
    <xf numFmtId="0" fontId="9" fillId="2" borderId="8" xfId="1" applyNumberFormat="1" applyFont="1" applyFill="1" applyBorder="1" applyAlignment="1">
      <alignment horizontal="center" vertical="center" shrinkToFit="1"/>
    </xf>
    <xf numFmtId="0" fontId="18" fillId="2" borderId="8" xfId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164" fontId="18" fillId="0" borderId="8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 shrinkToFit="1"/>
    </xf>
    <xf numFmtId="0" fontId="18" fillId="0" borderId="8" xfId="1" applyFont="1" applyBorder="1" applyAlignment="1">
      <alignment vertical="top" wrapText="1"/>
    </xf>
    <xf numFmtId="49" fontId="18" fillId="2" borderId="8" xfId="1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vertical="top" wrapText="1"/>
    </xf>
    <xf numFmtId="0" fontId="11" fillId="2" borderId="8" xfId="1" applyFont="1" applyFill="1" applyBorder="1" applyAlignment="1">
      <alignment wrapText="1"/>
    </xf>
    <xf numFmtId="0" fontId="13" fillId="2" borderId="8" xfId="1" applyFont="1" applyFill="1" applyBorder="1" applyAlignment="1">
      <alignment wrapText="1"/>
    </xf>
    <xf numFmtId="49" fontId="10" fillId="2" borderId="8" xfId="1" applyNumberFormat="1" applyFont="1" applyFill="1" applyBorder="1" applyAlignment="1">
      <alignment horizontal="center" vertical="center" shrinkToFit="1"/>
    </xf>
    <xf numFmtId="0" fontId="19" fillId="2" borderId="8" xfId="1" applyFont="1" applyFill="1" applyBorder="1" applyAlignment="1">
      <alignment horizontal="center"/>
    </xf>
    <xf numFmtId="164" fontId="19" fillId="0" borderId="8" xfId="1" applyNumberFormat="1" applyFont="1" applyFill="1" applyBorder="1" applyAlignment="1">
      <alignment horizontal="center"/>
    </xf>
    <xf numFmtId="0" fontId="13" fillId="0" borderId="0" xfId="1" applyFont="1" applyFill="1" applyAlignment="1">
      <alignment horizontal="center"/>
    </xf>
    <xf numFmtId="0" fontId="18" fillId="2" borderId="8" xfId="1" applyFont="1" applyFill="1" applyBorder="1" applyAlignment="1">
      <alignment horizontal="center"/>
    </xf>
    <xf numFmtId="0" fontId="19" fillId="2" borderId="8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left" wrapText="1"/>
    </xf>
    <xf numFmtId="0" fontId="17" fillId="2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vertical="center" wrapText="1"/>
    </xf>
    <xf numFmtId="0" fontId="19" fillId="0" borderId="8" xfId="1" applyFont="1" applyBorder="1" applyAlignment="1">
      <alignment wrapText="1"/>
    </xf>
    <xf numFmtId="0" fontId="19" fillId="0" borderId="8" xfId="1" applyFont="1" applyBorder="1" applyAlignment="1">
      <alignment horizontal="center" vertical="center"/>
    </xf>
    <xf numFmtId="49" fontId="19" fillId="0" borderId="8" xfId="1" applyNumberFormat="1" applyFont="1" applyBorder="1" applyAlignment="1">
      <alignment horizontal="center" vertical="center"/>
    </xf>
    <xf numFmtId="164" fontId="19" fillId="0" borderId="8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wrapText="1"/>
    </xf>
    <xf numFmtId="0" fontId="18" fillId="0" borderId="8" xfId="1" applyFont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 vertical="center"/>
    </xf>
    <xf numFmtId="165" fontId="11" fillId="0" borderId="0" xfId="1" applyNumberFormat="1" applyFont="1" applyFill="1" applyAlignment="1">
      <alignment horizontal="center"/>
    </xf>
    <xf numFmtId="0" fontId="11" fillId="0" borderId="8" xfId="1" applyFont="1" applyBorder="1" applyAlignment="1">
      <alignment wrapText="1"/>
    </xf>
    <xf numFmtId="0" fontId="13" fillId="2" borderId="8" xfId="1" applyFont="1" applyFill="1" applyBorder="1" applyAlignment="1">
      <alignment horizontal="left" wrapText="1"/>
    </xf>
    <xf numFmtId="0" fontId="11" fillId="2" borderId="0" xfId="1" applyFont="1" applyFill="1" applyAlignment="1">
      <alignment horizontal="center"/>
    </xf>
    <xf numFmtId="2" fontId="11" fillId="2" borderId="0" xfId="1" applyNumberFormat="1" applyFont="1" applyFill="1" applyAlignment="1">
      <alignment horizontal="center"/>
    </xf>
    <xf numFmtId="0" fontId="20" fillId="2" borderId="8" xfId="1" applyFont="1" applyFill="1" applyBorder="1" applyAlignment="1">
      <alignment wrapText="1"/>
    </xf>
    <xf numFmtId="49" fontId="20" fillId="2" borderId="8" xfId="1" applyNumberFormat="1" applyFont="1" applyFill="1" applyBorder="1" applyAlignment="1">
      <alignment horizontal="center"/>
    </xf>
    <xf numFmtId="0" fontId="20" fillId="2" borderId="8" xfId="1" applyFont="1" applyFill="1" applyBorder="1" applyAlignment="1">
      <alignment horizontal="center"/>
    </xf>
    <xf numFmtId="164" fontId="20" fillId="0" borderId="8" xfId="1" applyNumberFormat="1" applyFont="1" applyFill="1" applyBorder="1" applyAlignment="1">
      <alignment horizontal="center"/>
    </xf>
    <xf numFmtId="0" fontId="20" fillId="0" borderId="8" xfId="1" applyFont="1" applyBorder="1" applyAlignment="1">
      <alignment wrapText="1"/>
    </xf>
    <xf numFmtId="49" fontId="18" fillId="2" borderId="8" xfId="1" applyNumberFormat="1" applyFont="1" applyFill="1" applyBorder="1" applyAlignment="1">
      <alignment horizontal="center"/>
    </xf>
    <xf numFmtId="0" fontId="20" fillId="0" borderId="8" xfId="1" applyFont="1" applyBorder="1" applyAlignment="1">
      <alignment horizontal="center" wrapText="1"/>
    </xf>
    <xf numFmtId="0" fontId="10" fillId="0" borderId="8" xfId="1" applyFont="1" applyBorder="1" applyAlignment="1">
      <alignment wrapText="1"/>
    </xf>
    <xf numFmtId="49" fontId="10" fillId="2" borderId="8" xfId="1" applyNumberFormat="1" applyFont="1" applyFill="1" applyBorder="1" applyAlignment="1">
      <alignment horizontal="center"/>
    </xf>
    <xf numFmtId="0" fontId="10" fillId="2" borderId="8" xfId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0" fontId="9" fillId="2" borderId="8" xfId="1" applyFont="1" applyFill="1" applyBorder="1" applyAlignment="1">
      <alignment wrapText="1"/>
    </xf>
    <xf numFmtId="49" fontId="9" fillId="2" borderId="8" xfId="1" applyNumberFormat="1" applyFont="1" applyFill="1" applyBorder="1" applyAlignment="1">
      <alignment horizontal="center"/>
    </xf>
    <xf numFmtId="0" fontId="9" fillId="0" borderId="8" xfId="1" applyFont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19" fillId="2" borderId="8" xfId="1" applyFont="1" applyFill="1" applyBorder="1" applyAlignment="1">
      <alignment wrapText="1"/>
    </xf>
    <xf numFmtId="49" fontId="19" fillId="2" borderId="8" xfId="1" applyNumberFormat="1" applyFont="1" applyFill="1" applyBorder="1" applyAlignment="1">
      <alignment horizontal="center"/>
    </xf>
    <xf numFmtId="49" fontId="17" fillId="2" borderId="8" xfId="1" applyNumberFormat="1" applyFont="1" applyFill="1" applyBorder="1" applyAlignment="1">
      <alignment horizontal="center"/>
    </xf>
    <xf numFmtId="164" fontId="17" fillId="0" borderId="8" xfId="1" applyNumberFormat="1" applyFont="1" applyFill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 wrapText="1"/>
    </xf>
    <xf numFmtId="164" fontId="20" fillId="0" borderId="8" xfId="1" applyNumberFormat="1" applyFont="1" applyFill="1" applyBorder="1" applyAlignment="1">
      <alignment horizontal="center" vertical="center"/>
    </xf>
    <xf numFmtId="49" fontId="18" fillId="0" borderId="8" xfId="1" applyNumberFormat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17" fillId="0" borderId="8" xfId="1" applyFont="1" applyBorder="1" applyAlignment="1">
      <alignment wrapText="1"/>
    </xf>
    <xf numFmtId="49" fontId="19" fillId="0" borderId="8" xfId="1" applyNumberFormat="1" applyFont="1" applyBorder="1" applyAlignment="1">
      <alignment horizontal="center"/>
    </xf>
    <xf numFmtId="0" fontId="19" fillId="0" borderId="8" xfId="1" applyFont="1" applyBorder="1" applyAlignment="1">
      <alignment horizontal="center"/>
    </xf>
    <xf numFmtId="0" fontId="20" fillId="0" borderId="8" xfId="1" applyFont="1" applyBorder="1"/>
    <xf numFmtId="0" fontId="11" fillId="0" borderId="8" xfId="1" applyFont="1" applyFill="1" applyBorder="1" applyAlignment="1">
      <alignment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17" fillId="2" borderId="8" xfId="1" applyNumberFormat="1" applyFont="1" applyFill="1" applyBorder="1" applyAlignment="1">
      <alignment horizontal="center" vertical="center"/>
    </xf>
    <xf numFmtId="164" fontId="18" fillId="2" borderId="8" xfId="1" applyNumberFormat="1" applyFont="1" applyFill="1" applyBorder="1" applyAlignment="1">
      <alignment horizontal="center"/>
    </xf>
    <xf numFmtId="164" fontId="18" fillId="2" borderId="8" xfId="1" applyNumberFormat="1" applyFont="1" applyFill="1" applyBorder="1" applyAlignment="1">
      <alignment horizontal="center" vertical="center"/>
    </xf>
    <xf numFmtId="164" fontId="19" fillId="2" borderId="8" xfId="1" applyNumberFormat="1" applyFont="1" applyFill="1" applyBorder="1" applyAlignment="1">
      <alignment horizontal="center"/>
    </xf>
    <xf numFmtId="164" fontId="19" fillId="0" borderId="8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164" fontId="19" fillId="0" borderId="8" xfId="1" applyNumberFormat="1" applyFont="1" applyBorder="1" applyAlignment="1" applyProtection="1">
      <alignment horizontal="center" vertical="center"/>
      <protection locked="0"/>
    </xf>
    <xf numFmtId="164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164" fontId="18" fillId="0" borderId="8" xfId="1" applyNumberFormat="1" applyFont="1" applyBorder="1" applyAlignment="1" applyProtection="1">
      <alignment horizontal="center" vertical="center"/>
      <protection locked="0"/>
    </xf>
    <xf numFmtId="164" fontId="18" fillId="0" borderId="8" xfId="1" applyNumberFormat="1" applyFont="1" applyBorder="1" applyAlignment="1">
      <alignment horizontal="center"/>
    </xf>
    <xf numFmtId="165" fontId="11" fillId="2" borderId="0" xfId="1" applyNumberFormat="1" applyFont="1" applyFill="1" applyAlignment="1">
      <alignment horizontal="center"/>
    </xf>
    <xf numFmtId="164" fontId="20" fillId="2" borderId="8" xfId="1" applyNumberFormat="1" applyFont="1" applyFill="1" applyBorder="1" applyAlignment="1">
      <alignment horizontal="center"/>
    </xf>
    <xf numFmtId="0" fontId="17" fillId="0" borderId="8" xfId="1" applyFont="1" applyBorder="1" applyAlignment="1">
      <alignment horizontal="center" wrapText="1"/>
    </xf>
    <xf numFmtId="164" fontId="17" fillId="2" borderId="8" xfId="1" applyNumberFormat="1" applyFont="1" applyFill="1" applyBorder="1" applyAlignment="1">
      <alignment horizontal="center"/>
    </xf>
    <xf numFmtId="164" fontId="19" fillId="2" borderId="8" xfId="1" applyNumberFormat="1" applyFont="1" applyFill="1" applyBorder="1" applyAlignment="1">
      <alignment horizontal="center" vertical="center"/>
    </xf>
    <xf numFmtId="164" fontId="21" fillId="2" borderId="8" xfId="1" applyNumberFormat="1" applyFont="1" applyFill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49" fontId="13" fillId="0" borderId="8" xfId="1" applyNumberFormat="1" applyFont="1" applyFill="1" applyBorder="1" applyAlignment="1">
      <alignment horizontal="center" vertical="center"/>
    </xf>
    <xf numFmtId="164" fontId="13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left" vertical="center" wrapText="1"/>
    </xf>
    <xf numFmtId="0" fontId="17" fillId="2" borderId="8" xfId="1" applyFont="1" applyFill="1" applyBorder="1" applyAlignment="1">
      <alignment horizontal="center" wrapText="1"/>
    </xf>
    <xf numFmtId="0" fontId="20" fillId="2" borderId="8" xfId="1" applyFont="1" applyFill="1" applyBorder="1" applyAlignment="1">
      <alignment horizontal="center" wrapText="1"/>
    </xf>
    <xf numFmtId="0" fontId="20" fillId="0" borderId="8" xfId="1" applyFont="1" applyBorder="1" applyAlignment="1">
      <alignment horizontal="center"/>
    </xf>
    <xf numFmtId="0" fontId="9" fillId="2" borderId="0" xfId="0" applyFont="1" applyFill="1" applyAlignment="1">
      <alignment vertical="center" wrapText="1"/>
    </xf>
    <xf numFmtId="49" fontId="9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/>
    </xf>
    <xf numFmtId="49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wrapText="1"/>
    </xf>
    <xf numFmtId="49" fontId="10" fillId="2" borderId="8" xfId="0" applyNumberFormat="1" applyFont="1" applyFill="1" applyBorder="1" applyAlignment="1">
      <alignment horizontal="center" shrinkToFit="1"/>
    </xf>
    <xf numFmtId="49" fontId="10" fillId="0" borderId="8" xfId="0" applyNumberFormat="1" applyFont="1" applyFill="1" applyBorder="1" applyAlignment="1">
      <alignment horizontal="center" shrinkToFit="1"/>
    </xf>
    <xf numFmtId="164" fontId="10" fillId="0" borderId="8" xfId="0" applyNumberFormat="1" applyFont="1" applyFill="1" applyBorder="1" applyAlignment="1">
      <alignment horizontal="center" shrinkToFit="1"/>
    </xf>
    <xf numFmtId="0" fontId="17" fillId="2" borderId="8" xfId="0" applyFont="1" applyFill="1" applyBorder="1" applyAlignment="1">
      <alignment wrapText="1"/>
    </xf>
    <xf numFmtId="49" fontId="17" fillId="2" borderId="8" xfId="0" applyNumberFormat="1" applyFont="1" applyFill="1" applyBorder="1" applyAlignment="1">
      <alignment horizontal="center"/>
    </xf>
    <xf numFmtId="164" fontId="17" fillId="0" borderId="8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8" fillId="2" borderId="8" xfId="0" applyFont="1" applyFill="1" applyBorder="1" applyAlignment="1">
      <alignment wrapText="1"/>
    </xf>
    <xf numFmtId="49" fontId="9" fillId="2" borderId="8" xfId="0" applyNumberFormat="1" applyFont="1" applyFill="1" applyBorder="1" applyAlignment="1">
      <alignment horizontal="center" shrinkToFit="1"/>
    </xf>
    <xf numFmtId="49" fontId="18" fillId="2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164" fontId="20" fillId="0" borderId="8" xfId="0" applyNumberFormat="1" applyFont="1" applyFill="1" applyBorder="1" applyAlignment="1">
      <alignment horizontal="center"/>
    </xf>
    <xf numFmtId="0" fontId="20" fillId="2" borderId="8" xfId="0" applyFont="1" applyFill="1" applyBorder="1" applyAlignment="1">
      <alignment wrapText="1"/>
    </xf>
    <xf numFmtId="0" fontId="19" fillId="2" borderId="8" xfId="0" applyFont="1" applyFill="1" applyBorder="1" applyAlignment="1">
      <alignment wrapText="1"/>
    </xf>
    <xf numFmtId="49" fontId="19" fillId="2" borderId="8" xfId="0" applyNumberFormat="1" applyFont="1" applyFill="1" applyBorder="1" applyAlignment="1">
      <alignment horizontal="center"/>
    </xf>
    <xf numFmtId="164" fontId="19" fillId="0" borderId="8" xfId="0" applyNumberFormat="1" applyFont="1" applyFill="1" applyBorder="1" applyAlignment="1">
      <alignment horizontal="center"/>
    </xf>
    <xf numFmtId="49" fontId="20" fillId="2" borderId="8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0" fillId="2" borderId="8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 shrinkToFit="1"/>
    </xf>
    <xf numFmtId="0" fontId="20" fillId="0" borderId="8" xfId="0" applyFont="1" applyFill="1" applyBorder="1" applyAlignment="1">
      <alignment horizontal="left" wrapText="1"/>
    </xf>
    <xf numFmtId="49" fontId="18" fillId="2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shrinkToFit="1"/>
    </xf>
    <xf numFmtId="164" fontId="9" fillId="0" borderId="8" xfId="0" applyNumberFormat="1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wrapText="1"/>
    </xf>
    <xf numFmtId="49" fontId="2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shrinkToFit="1"/>
    </xf>
    <xf numFmtId="164" fontId="10" fillId="0" borderId="8" xfId="0" applyNumberFormat="1" applyFont="1" applyFill="1" applyBorder="1" applyAlignment="1">
      <alignment horizontal="center" vertical="center" shrinkToFit="1"/>
    </xf>
    <xf numFmtId="164" fontId="17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horizontal="center" vertical="center" shrinkToFit="1"/>
    </xf>
    <xf numFmtId="49" fontId="9" fillId="2" borderId="8" xfId="0" applyNumberFormat="1" applyFont="1" applyFill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11" fillId="2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164" fontId="19" fillId="0" borderId="8" xfId="0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wrapText="1"/>
    </xf>
    <xf numFmtId="0" fontId="18" fillId="0" borderId="8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wrapText="1"/>
    </xf>
    <xf numFmtId="0" fontId="13" fillId="2" borderId="8" xfId="0" applyFont="1" applyFill="1" applyBorder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2" borderId="8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0" borderId="8" xfId="0" applyFont="1" applyBorder="1" applyAlignment="1">
      <alignment horizontal="center" wrapText="1"/>
    </xf>
    <xf numFmtId="49" fontId="9" fillId="2" borderId="8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20" fillId="0" borderId="8" xfId="0" applyFont="1" applyBorder="1" applyAlignment="1">
      <alignment wrapText="1"/>
    </xf>
    <xf numFmtId="0" fontId="18" fillId="0" borderId="8" xfId="0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0" fontId="17" fillId="0" borderId="8" xfId="0" applyFont="1" applyBorder="1" applyAlignment="1">
      <alignment wrapText="1"/>
    </xf>
    <xf numFmtId="0" fontId="19" fillId="0" borderId="8" xfId="0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 wrapText="1"/>
    </xf>
    <xf numFmtId="0" fontId="23" fillId="2" borderId="0" xfId="0" applyFont="1" applyFill="1" applyAlignment="1">
      <alignment vertical="center" wrapText="1"/>
    </xf>
    <xf numFmtId="49" fontId="23" fillId="2" borderId="0" xfId="0" applyNumberFormat="1" applyFont="1" applyFill="1" applyAlignment="1">
      <alignment horizontal="center" vertical="center"/>
    </xf>
    <xf numFmtId="164" fontId="23" fillId="0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 wrapText="1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 shrinkToFit="1"/>
    </xf>
    <xf numFmtId="164" fontId="9" fillId="0" borderId="9" xfId="0" applyNumberFormat="1" applyFont="1" applyFill="1" applyBorder="1" applyAlignment="1">
      <alignment horizontal="center" vertical="center" shrinkToFit="1"/>
    </xf>
    <xf numFmtId="164" fontId="17" fillId="2" borderId="8" xfId="0" applyNumberFormat="1" applyFont="1" applyFill="1" applyBorder="1" applyAlignment="1">
      <alignment horizontal="center" vertical="center"/>
    </xf>
    <xf numFmtId="164" fontId="18" fillId="2" borderId="8" xfId="0" applyNumberFormat="1" applyFont="1" applyFill="1" applyBorder="1" applyAlignment="1">
      <alignment horizontal="center"/>
    </xf>
    <xf numFmtId="164" fontId="18" fillId="2" borderId="8" xfId="0" applyNumberFormat="1" applyFont="1" applyFill="1" applyBorder="1" applyAlignment="1">
      <alignment horizontal="center" vertical="center"/>
    </xf>
    <xf numFmtId="164" fontId="19" fillId="0" borderId="8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4" fontId="19" fillId="2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164" fontId="20" fillId="2" borderId="8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19" fillId="2" borderId="8" xfId="0" applyNumberFormat="1" applyFont="1" applyFill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0" fontId="26" fillId="2" borderId="8" xfId="0" applyFont="1" applyFill="1" applyBorder="1" applyAlignment="1">
      <alignment vertical="center" wrapText="1"/>
    </xf>
    <xf numFmtId="49" fontId="26" fillId="2" borderId="8" xfId="0" applyNumberFormat="1" applyFont="1" applyFill="1" applyBorder="1" applyAlignment="1">
      <alignment horizontal="center" vertical="center"/>
    </xf>
    <xf numFmtId="164" fontId="26" fillId="0" borderId="8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9" fillId="0" borderId="0" xfId="0" applyFont="1"/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3" fillId="0" borderId="0" xfId="0" applyFont="1"/>
    <xf numFmtId="0" fontId="31" fillId="0" borderId="0" xfId="0" applyFont="1" applyBorder="1" applyAlignment="1">
      <alignment horizontal="right"/>
    </xf>
    <xf numFmtId="0" fontId="29" fillId="0" borderId="8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  <xf numFmtId="0" fontId="33" fillId="0" borderId="0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wrapText="1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wrapText="1"/>
    </xf>
    <xf numFmtId="0" fontId="34" fillId="0" borderId="0" xfId="0" applyFont="1"/>
    <xf numFmtId="0" fontId="31" fillId="0" borderId="0" xfId="0" applyFont="1" applyBorder="1" applyAlignment="1"/>
    <xf numFmtId="166" fontId="34" fillId="0" borderId="8" xfId="0" applyNumberFormat="1" applyFont="1" applyBorder="1" applyAlignment="1">
      <alignment horizontal="center" vertical="center" wrapText="1"/>
    </xf>
    <xf numFmtId="0" fontId="31" fillId="0" borderId="0" xfId="0" applyFont="1"/>
    <xf numFmtId="0" fontId="37" fillId="2" borderId="8" xfId="0" applyFont="1" applyFill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167" fontId="34" fillId="0" borderId="8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8" fillId="0" borderId="0" xfId="0" applyFont="1" applyAlignment="1">
      <alignment horizontal="right" vertical="center"/>
    </xf>
    <xf numFmtId="0" fontId="20" fillId="0" borderId="0" xfId="0" applyFont="1"/>
    <xf numFmtId="0" fontId="38" fillId="0" borderId="0" xfId="0" applyFont="1" applyAlignment="1">
      <alignment horizontal="right" vertical="center" wrapText="1"/>
    </xf>
    <xf numFmtId="0" fontId="20" fillId="0" borderId="0" xfId="0" applyFont="1" applyAlignment="1"/>
    <xf numFmtId="0" fontId="17" fillId="0" borderId="0" xfId="0" applyFont="1" applyAlignment="1">
      <alignment horizontal="left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vertical="top"/>
    </xf>
    <xf numFmtId="0" fontId="17" fillId="0" borderId="8" xfId="0" applyFont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38" fillId="0" borderId="0" xfId="0" applyFont="1" applyAlignment="1">
      <alignment horizontal="right" wrapText="1"/>
    </xf>
    <xf numFmtId="0" fontId="20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38" fillId="0" borderId="0" xfId="0" applyFont="1" applyAlignment="1">
      <alignment horizontal="right" vertical="center" indent="15"/>
    </xf>
    <xf numFmtId="0" fontId="17" fillId="0" borderId="0" xfId="0" applyFont="1" applyAlignment="1">
      <alignment horizontal="center" vertical="center"/>
    </xf>
    <xf numFmtId="0" fontId="4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167" fontId="9" fillId="0" borderId="0" xfId="0" applyNumberFormat="1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 shrinkToFit="1"/>
    </xf>
    <xf numFmtId="0" fontId="23" fillId="0" borderId="8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4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 shrinkToFit="1"/>
    </xf>
    <xf numFmtId="166" fontId="19" fillId="0" borderId="8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left" vertical="center" wrapText="1"/>
    </xf>
    <xf numFmtId="49" fontId="41" fillId="0" borderId="8" xfId="0" applyNumberFormat="1" applyFont="1" applyFill="1" applyBorder="1" applyAlignment="1">
      <alignment horizontal="center" vertical="center" wrapText="1"/>
    </xf>
    <xf numFmtId="49" fontId="42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left" vertical="center" wrapText="1"/>
    </xf>
    <xf numFmtId="166" fontId="18" fillId="0" borderId="8" xfId="0" applyNumberFormat="1" applyFont="1" applyFill="1" applyBorder="1" applyAlignment="1">
      <alignment horizontal="center" vertical="center"/>
    </xf>
    <xf numFmtId="167" fontId="18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9" fillId="2" borderId="8" xfId="0" applyFont="1" applyFill="1" applyBorder="1" applyAlignment="1">
      <alignment vertical="top" wrapText="1"/>
    </xf>
    <xf numFmtId="167" fontId="44" fillId="2" borderId="8" xfId="0" applyNumberFormat="1" applyFont="1" applyFill="1" applyBorder="1"/>
    <xf numFmtId="167" fontId="43" fillId="2" borderId="8" xfId="0" applyNumberFormat="1" applyFont="1" applyFill="1" applyBorder="1" applyAlignment="1">
      <alignment horizontal="center"/>
    </xf>
    <xf numFmtId="0" fontId="18" fillId="2" borderId="8" xfId="0" applyFont="1" applyFill="1" applyBorder="1"/>
    <xf numFmtId="0" fontId="19" fillId="2" borderId="8" xfId="0" applyFont="1" applyFill="1" applyBorder="1" applyAlignment="1">
      <alignment vertical="top"/>
    </xf>
    <xf numFmtId="167" fontId="45" fillId="2" borderId="8" xfId="0" applyNumberFormat="1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/>
    </xf>
    <xf numFmtId="0" fontId="44" fillId="0" borderId="0" xfId="0" applyFont="1" applyAlignment="1">
      <alignment horizontal="left" vertical="top"/>
    </xf>
    <xf numFmtId="0" fontId="23" fillId="0" borderId="8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167" fontId="23" fillId="0" borderId="8" xfId="0" applyNumberFormat="1" applyFont="1" applyFill="1" applyBorder="1" applyAlignment="1">
      <alignment horizontal="center" vertical="center" wrapText="1"/>
    </xf>
    <xf numFmtId="0" fontId="38" fillId="0" borderId="0" xfId="0" applyFont="1" applyFill="1"/>
    <xf numFmtId="0" fontId="38" fillId="0" borderId="0" xfId="0" applyFont="1" applyFill="1" applyAlignment="1">
      <alignment horizontal="right" vertical="center" wrapText="1"/>
    </xf>
    <xf numFmtId="0" fontId="38" fillId="0" borderId="0" xfId="0" applyFont="1" applyFill="1" applyAlignment="1">
      <alignment horizontal="right" vertical="center"/>
    </xf>
    <xf numFmtId="0" fontId="41" fillId="0" borderId="8" xfId="0" applyFont="1" applyFill="1" applyBorder="1" applyAlignment="1">
      <alignment horizontal="center"/>
    </xf>
    <xf numFmtId="0" fontId="41" fillId="0" borderId="8" xfId="0" applyFont="1" applyFill="1" applyBorder="1" applyAlignment="1">
      <alignment vertical="top" wrapText="1"/>
    </xf>
    <xf numFmtId="167" fontId="38" fillId="0" borderId="8" xfId="0" applyNumberFormat="1" applyFont="1" applyFill="1" applyBorder="1"/>
    <xf numFmtId="0" fontId="42" fillId="0" borderId="8" xfId="0" applyFont="1" applyFill="1" applyBorder="1" applyAlignment="1">
      <alignment horizontal="center"/>
    </xf>
    <xf numFmtId="0" fontId="42" fillId="0" borderId="8" xfId="0" applyFont="1" applyFill="1" applyBorder="1" applyAlignment="1">
      <alignment vertical="top" wrapText="1"/>
    </xf>
    <xf numFmtId="167" fontId="42" fillId="0" borderId="8" xfId="0" applyNumberFormat="1" applyFont="1" applyFill="1" applyBorder="1" applyAlignment="1">
      <alignment horizontal="center"/>
    </xf>
    <xf numFmtId="0" fontId="42" fillId="0" borderId="8" xfId="0" applyFont="1" applyFill="1" applyBorder="1"/>
    <xf numFmtId="0" fontId="41" fillId="0" borderId="8" xfId="0" applyFont="1" applyFill="1" applyBorder="1" applyAlignment="1">
      <alignment vertical="top"/>
    </xf>
    <xf numFmtId="167" fontId="41" fillId="0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center" vertical="top"/>
    </xf>
    <xf numFmtId="0" fontId="38" fillId="0" borderId="0" xfId="0" applyFont="1" applyFill="1" applyAlignment="1">
      <alignment horizontal="left" vertical="top"/>
    </xf>
    <xf numFmtId="0" fontId="42" fillId="0" borderId="8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43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shrinkToFit="1"/>
    </xf>
    <xf numFmtId="0" fontId="18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45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 shrinkToFit="1"/>
    </xf>
    <xf numFmtId="167" fontId="19" fillId="2" borderId="8" xfId="0" applyNumberFormat="1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right"/>
    </xf>
    <xf numFmtId="167" fontId="19" fillId="0" borderId="8" xfId="0" applyNumberFormat="1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right"/>
    </xf>
    <xf numFmtId="167" fontId="19" fillId="2" borderId="8" xfId="0" applyNumberFormat="1" applyFont="1" applyFill="1" applyBorder="1" applyAlignment="1">
      <alignment horizontal="center"/>
    </xf>
    <xf numFmtId="0" fontId="18" fillId="2" borderId="8" xfId="0" applyFont="1" applyFill="1" applyBorder="1" applyAlignment="1">
      <alignment horizontal="left" vertical="center" wrapText="1"/>
    </xf>
    <xf numFmtId="167" fontId="18" fillId="2" borderId="8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left" wrapText="1" shrinkToFit="1"/>
    </xf>
    <xf numFmtId="0" fontId="23" fillId="0" borderId="8" xfId="0" applyFont="1" applyFill="1" applyBorder="1" applyAlignment="1">
      <alignment horizontal="right" wrapText="1"/>
    </xf>
    <xf numFmtId="0" fontId="11" fillId="0" borderId="8" xfId="0" applyFont="1" applyFill="1" applyBorder="1" applyAlignment="1">
      <alignment horizontal="left" wrapText="1" indent="1"/>
    </xf>
    <xf numFmtId="167" fontId="13" fillId="0" borderId="8" xfId="0" applyNumberFormat="1" applyFont="1" applyFill="1" applyBorder="1" applyAlignment="1">
      <alignment horizontal="center" vertical="center" wrapText="1" shrinkToFit="1"/>
    </xf>
    <xf numFmtId="167" fontId="18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wrapText="1" indent="1"/>
    </xf>
    <xf numFmtId="167" fontId="19" fillId="0" borderId="8" xfId="0" applyNumberFormat="1" applyFont="1" applyFill="1" applyBorder="1" applyAlignment="1">
      <alignment horizontal="center" vertical="center"/>
    </xf>
    <xf numFmtId="167" fontId="18" fillId="2" borderId="8" xfId="0" applyNumberFormat="1" applyFont="1" applyFill="1" applyBorder="1" applyAlignment="1">
      <alignment horizontal="center"/>
    </xf>
    <xf numFmtId="0" fontId="23" fillId="2" borderId="0" xfId="0" applyFont="1" applyFill="1" applyAlignment="1"/>
    <xf numFmtId="0" fontId="38" fillId="0" borderId="0" xfId="0" applyFont="1" applyFill="1" applyAlignment="1">
      <alignment wrapText="1"/>
    </xf>
    <xf numFmtId="0" fontId="22" fillId="0" borderId="0" xfId="0" applyFont="1" applyFill="1" applyAlignment="1"/>
    <xf numFmtId="0" fontId="23" fillId="0" borderId="0" xfId="0" applyFont="1" applyFill="1" applyAlignment="1">
      <alignment horizontal="right"/>
    </xf>
    <xf numFmtId="0" fontId="22" fillId="0" borderId="0" xfId="0" applyFont="1" applyFill="1" applyAlignment="1">
      <alignment horizontal="left" vertical="center" wrapText="1"/>
    </xf>
    <xf numFmtId="0" fontId="43" fillId="0" borderId="8" xfId="0" applyFont="1" applyFill="1" applyBorder="1" applyAlignment="1">
      <alignment horizontal="right" wrapText="1"/>
    </xf>
    <xf numFmtId="0" fontId="22" fillId="0" borderId="8" xfId="0" applyFont="1" applyFill="1" applyBorder="1" applyAlignment="1">
      <alignment horizontal="center" vertical="center" wrapText="1" shrinkToFit="1"/>
    </xf>
    <xf numFmtId="0" fontId="47" fillId="0" borderId="0" xfId="0" applyFont="1" applyFill="1" applyAlignment="1"/>
    <xf numFmtId="0" fontId="45" fillId="0" borderId="8" xfId="0" applyFont="1" applyFill="1" applyBorder="1" applyAlignment="1">
      <alignment horizontal="right" wrapText="1"/>
    </xf>
    <xf numFmtId="0" fontId="47" fillId="0" borderId="8" xfId="0" applyFont="1" applyFill="1" applyBorder="1" applyAlignment="1">
      <alignment horizontal="left" vertical="center" wrapText="1" shrinkToFit="1"/>
    </xf>
    <xf numFmtId="0" fontId="46" fillId="0" borderId="8" xfId="0" applyFont="1" applyBorder="1" applyAlignment="1">
      <alignment wrapText="1"/>
    </xf>
    <xf numFmtId="0" fontId="44" fillId="0" borderId="8" xfId="0" applyFont="1" applyBorder="1" applyAlignment="1">
      <alignment wrapText="1"/>
    </xf>
    <xf numFmtId="167" fontId="42" fillId="2" borderId="8" xfId="0" applyNumberFormat="1" applyFont="1" applyFill="1" applyBorder="1" applyAlignment="1">
      <alignment horizontal="center"/>
    </xf>
    <xf numFmtId="167" fontId="41" fillId="2" borderId="8" xfId="0" applyNumberFormat="1" applyFont="1" applyFill="1" applyBorder="1" applyAlignment="1">
      <alignment horizontal="center"/>
    </xf>
    <xf numFmtId="0" fontId="22" fillId="0" borderId="0" xfId="0" applyFont="1" applyFill="1" applyAlignment="1">
      <alignment wrapText="1"/>
    </xf>
    <xf numFmtId="0" fontId="34" fillId="2" borderId="8" xfId="0" applyFont="1" applyFill="1" applyBorder="1" applyAlignment="1">
      <alignment horizontal="left" wrapText="1" indent="2"/>
    </xf>
    <xf numFmtId="0" fontId="41" fillId="2" borderId="8" xfId="0" applyFont="1" applyFill="1" applyBorder="1" applyAlignment="1">
      <alignment wrapText="1"/>
    </xf>
    <xf numFmtId="0" fontId="34" fillId="2" borderId="8" xfId="0" applyFont="1" applyFill="1" applyBorder="1" applyAlignment="1">
      <alignment horizontal="left" wrapText="1" indent="2"/>
    </xf>
    <xf numFmtId="3" fontId="38" fillId="0" borderId="0" xfId="0" applyNumberFormat="1" applyFont="1" applyFill="1"/>
    <xf numFmtId="0" fontId="41" fillId="2" borderId="8" xfId="0" applyFont="1" applyFill="1" applyBorder="1"/>
    <xf numFmtId="167" fontId="38" fillId="2" borderId="8" xfId="0" applyNumberFormat="1" applyFont="1" applyFill="1" applyBorder="1"/>
    <xf numFmtId="0" fontId="41" fillId="0" borderId="8" xfId="0" applyFont="1" applyFill="1" applyBorder="1" applyAlignment="1">
      <alignment wrapText="1"/>
    </xf>
    <xf numFmtId="166" fontId="38" fillId="0" borderId="0" xfId="0" applyNumberFormat="1" applyFont="1" applyFill="1" applyAlignment="1">
      <alignment horizontal="center" vertical="top"/>
    </xf>
    <xf numFmtId="0" fontId="38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4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 wrapText="1"/>
    </xf>
    <xf numFmtId="0" fontId="50" fillId="0" borderId="0" xfId="0" applyFont="1" applyFill="1"/>
    <xf numFmtId="0" fontId="47" fillId="0" borderId="0" xfId="0" applyFont="1" applyFill="1" applyAlignment="1">
      <alignment horizontal="center" wrapText="1"/>
    </xf>
    <xf numFmtId="0" fontId="49" fillId="0" borderId="0" xfId="0" applyFont="1" applyFill="1" applyAlignment="1"/>
    <xf numFmtId="0" fontId="51" fillId="0" borderId="0" xfId="0" applyFont="1" applyFill="1"/>
    <xf numFmtId="0" fontId="49" fillId="0" borderId="0" xfId="0" applyFont="1" applyFill="1"/>
    <xf numFmtId="0" fontId="22" fillId="0" borderId="0" xfId="0" applyFont="1" applyFill="1" applyBorder="1" applyAlignment="1">
      <alignment horizontal="right"/>
    </xf>
    <xf numFmtId="0" fontId="33" fillId="0" borderId="0" xfId="0" applyFont="1" applyFill="1"/>
    <xf numFmtId="0" fontId="22" fillId="0" borderId="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wrapText="1"/>
    </xf>
    <xf numFmtId="0" fontId="33" fillId="0" borderId="0" xfId="0" applyFont="1" applyFill="1" applyBorder="1"/>
    <xf numFmtId="0" fontId="34" fillId="0" borderId="0" xfId="0" applyFont="1" applyFill="1"/>
    <xf numFmtId="0" fontId="31" fillId="0" borderId="0" xfId="0" applyFont="1" applyFill="1"/>
    <xf numFmtId="0" fontId="31" fillId="0" borderId="0" xfId="0" applyFont="1" applyFill="1" applyBorder="1"/>
    <xf numFmtId="0" fontId="0" fillId="0" borderId="0" xfId="0" applyFont="1" applyFill="1"/>
    <xf numFmtId="0" fontId="32" fillId="0" borderId="0" xfId="0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 wrapText="1"/>
    </xf>
    <xf numFmtId="0" fontId="31" fillId="0" borderId="0" xfId="0" applyFont="1" applyFill="1" applyAlignment="1">
      <alignment wrapText="1"/>
    </xf>
    <xf numFmtId="0" fontId="52" fillId="0" borderId="8" xfId="0" applyFont="1" applyBorder="1"/>
    <xf numFmtId="0" fontId="53" fillId="0" borderId="8" xfId="0" applyFont="1" applyBorder="1"/>
    <xf numFmtId="167" fontId="18" fillId="2" borderId="10" xfId="0" applyNumberFormat="1" applyFont="1" applyFill="1" applyBorder="1" applyAlignment="1">
      <alignment horizontal="center" vertical="center"/>
    </xf>
    <xf numFmtId="167" fontId="19" fillId="2" borderId="8" xfId="0" applyNumberFormat="1" applyFont="1" applyFill="1" applyBorder="1" applyAlignment="1">
      <alignment horizontal="center" vertical="center"/>
    </xf>
    <xf numFmtId="167" fontId="18" fillId="2" borderId="8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11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 wrapText="1"/>
    </xf>
    <xf numFmtId="166" fontId="18" fillId="0" borderId="8" xfId="0" applyNumberFormat="1" applyFont="1" applyFill="1" applyBorder="1" applyAlignment="1">
      <alignment horizontal="center" wrapText="1"/>
    </xf>
    <xf numFmtId="167" fontId="19" fillId="0" borderId="8" xfId="0" applyNumberFormat="1" applyFont="1" applyFill="1" applyBorder="1" applyAlignment="1">
      <alignment horizontal="center" wrapText="1"/>
    </xf>
    <xf numFmtId="167" fontId="13" fillId="0" borderId="8" xfId="0" applyNumberFormat="1" applyFont="1" applyFill="1" applyBorder="1" applyAlignment="1">
      <alignment horizontal="center" wrapText="1" shrinkToFit="1"/>
    </xf>
    <xf numFmtId="167" fontId="19" fillId="0" borderId="8" xfId="0" applyNumberFormat="1" applyFont="1" applyFill="1" applyBorder="1" applyAlignment="1">
      <alignment horizontal="center"/>
    </xf>
    <xf numFmtId="167" fontId="18" fillId="0" borderId="8" xfId="0" applyNumberFormat="1" applyFont="1" applyFill="1" applyBorder="1" applyAlignment="1">
      <alignment horizontal="center" wrapText="1"/>
    </xf>
    <xf numFmtId="167" fontId="18" fillId="0" borderId="8" xfId="0" applyNumberFormat="1" applyFont="1" applyFill="1" applyBorder="1" applyAlignment="1">
      <alignment horizontal="center"/>
    </xf>
    <xf numFmtId="166" fontId="13" fillId="0" borderId="8" xfId="0" applyNumberFormat="1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/>
    </xf>
    <xf numFmtId="0" fontId="44" fillId="0" borderId="8" xfId="0" applyFont="1" applyBorder="1"/>
    <xf numFmtId="0" fontId="54" fillId="0" borderId="0" xfId="0" applyFont="1" applyAlignment="1">
      <alignment horizontal="center" wrapText="1"/>
    </xf>
    <xf numFmtId="0" fontId="55" fillId="0" borderId="8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38" fillId="0" borderId="8" xfId="0" applyFont="1" applyBorder="1" applyAlignment="1">
      <alignment horizontal="center" vertical="center" wrapText="1"/>
    </xf>
    <xf numFmtId="0" fontId="11" fillId="2" borderId="0" xfId="1" applyFont="1" applyFill="1" applyAlignment="1">
      <alignment horizontal="right" vertical="center" wrapText="1"/>
    </xf>
    <xf numFmtId="0" fontId="11" fillId="0" borderId="0" xfId="1" applyFont="1" applyAlignment="1">
      <alignment horizontal="right" vertical="center" wrapText="1"/>
    </xf>
    <xf numFmtId="0" fontId="12" fillId="0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right" vertical="center" wrapText="1"/>
    </xf>
    <xf numFmtId="0" fontId="22" fillId="0" borderId="0" xfId="1" applyFont="1" applyAlignment="1">
      <alignment horizontal="right" vertical="center" wrapText="1"/>
    </xf>
    <xf numFmtId="0" fontId="9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right" vertical="center" wrapText="1"/>
    </xf>
    <xf numFmtId="0" fontId="25" fillId="0" borderId="0" xfId="0" applyFont="1" applyAlignment="1">
      <alignment horizontal="right" vertical="center" wrapText="1"/>
    </xf>
    <xf numFmtId="0" fontId="12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center" vertical="top" wrapText="1"/>
    </xf>
    <xf numFmtId="0" fontId="38" fillId="0" borderId="0" xfId="0" applyFont="1" applyAlignment="1">
      <alignment horizontal="right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0" borderId="9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43" fillId="2" borderId="8" xfId="0" applyFont="1" applyFill="1" applyBorder="1" applyAlignment="1">
      <alignment horizontal="center" vertical="center" wrapText="1"/>
    </xf>
    <xf numFmtId="0" fontId="43" fillId="2" borderId="8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center" vertical="top" wrapText="1"/>
    </xf>
    <xf numFmtId="0" fontId="38" fillId="0" borderId="0" xfId="0" applyFont="1" applyFill="1" applyAlignment="1">
      <alignment horizontal="right" vertical="top" wrapText="1"/>
    </xf>
    <xf numFmtId="0" fontId="47" fillId="0" borderId="0" xfId="0" applyFont="1" applyFill="1" applyAlignment="1">
      <alignment horizontal="center" vertical="top" wrapText="1"/>
    </xf>
    <xf numFmtId="0" fontId="34" fillId="0" borderId="8" xfId="0" applyFont="1" applyBorder="1" applyAlignment="1">
      <alignment horizontal="left" vertical="center" wrapText="1"/>
    </xf>
    <xf numFmtId="0" fontId="30" fillId="2" borderId="0" xfId="0" applyFont="1" applyFill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1" fillId="0" borderId="0" xfId="0" applyFont="1" applyFill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32" fillId="0" borderId="0" xfId="0" applyFont="1" applyBorder="1" applyAlignment="1">
      <alignment horizont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right" vertical="center" wrapText="1"/>
    </xf>
    <xf numFmtId="0" fontId="38" fillId="0" borderId="0" xfId="0" applyFont="1" applyFill="1" applyAlignment="1">
      <alignment horizontal="right" vertical="center"/>
    </xf>
    <xf numFmtId="0" fontId="40" fillId="0" borderId="0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center" vertical="top"/>
    </xf>
    <xf numFmtId="0" fontId="42" fillId="0" borderId="8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 wrapText="1"/>
    </xf>
    <xf numFmtId="0" fontId="36" fillId="0" borderId="0" xfId="0" applyFont="1" applyAlignment="1">
      <alignment horizontal="right" wrapText="1"/>
    </xf>
    <xf numFmtId="0" fontId="34" fillId="0" borderId="14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8" fillId="0" borderId="0" xfId="0" applyFont="1" applyFill="1" applyAlignment="1">
      <alignment horizontal="right" wrapText="1"/>
    </xf>
    <xf numFmtId="0" fontId="38" fillId="0" borderId="0" xfId="0" applyFont="1" applyFill="1" applyBorder="1" applyAlignment="1">
      <alignment horizontal="right" vertical="top" wrapText="1"/>
    </xf>
    <xf numFmtId="0" fontId="40" fillId="0" borderId="18" xfId="0" applyFont="1" applyFill="1" applyBorder="1" applyAlignment="1">
      <alignment horizontal="center" vertical="top" wrapText="1"/>
    </xf>
    <xf numFmtId="0" fontId="47" fillId="0" borderId="0" xfId="0" applyFont="1" applyFill="1" applyAlignment="1">
      <alignment horizontal="center" wrapText="1"/>
    </xf>
    <xf numFmtId="0" fontId="49" fillId="0" borderId="0" xfId="0" applyFont="1" applyFill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tabSelected="1" workbookViewId="0">
      <selection activeCell="A7" sqref="A7"/>
    </sheetView>
  </sheetViews>
  <sheetFormatPr defaultColWidth="8.85546875" defaultRowHeight="15.75" x14ac:dyDescent="0.25"/>
  <cols>
    <col min="1" max="1" width="83.42578125" style="331" customWidth="1"/>
    <col min="2" max="2" width="33.28515625" style="317" customWidth="1"/>
    <col min="3" max="16384" width="8.85546875" style="317"/>
  </cols>
  <sheetData>
    <row r="1" spans="1:2" x14ac:dyDescent="0.25">
      <c r="A1" s="315"/>
      <c r="B1" s="316" t="s">
        <v>391</v>
      </c>
    </row>
    <row r="2" spans="1:2" ht="165" x14ac:dyDescent="0.25">
      <c r="A2" s="315"/>
      <c r="B2" s="318" t="s">
        <v>89</v>
      </c>
    </row>
    <row r="3" spans="1:2" x14ac:dyDescent="0.25">
      <c r="A3" s="315"/>
      <c r="B3" s="319"/>
    </row>
    <row r="4" spans="1:2" ht="36.6" customHeight="1" thickBot="1" x14ac:dyDescent="0.3">
      <c r="A4" s="495" t="s">
        <v>525</v>
      </c>
      <c r="B4" s="495"/>
    </row>
    <row r="5" spans="1:2" x14ac:dyDescent="0.25">
      <c r="A5" s="320"/>
      <c r="B5" s="319"/>
    </row>
    <row r="6" spans="1:2" x14ac:dyDescent="0.25">
      <c r="A6" s="321" t="s">
        <v>392</v>
      </c>
      <c r="B6" s="322" t="s">
        <v>393</v>
      </c>
    </row>
    <row r="7" spans="1:2" ht="69.75" customHeight="1" x14ac:dyDescent="0.25">
      <c r="A7" s="323" t="s">
        <v>394</v>
      </c>
      <c r="B7" s="324" t="s">
        <v>395</v>
      </c>
    </row>
    <row r="8" spans="1:2" x14ac:dyDescent="0.25">
      <c r="A8" s="325" t="s">
        <v>396</v>
      </c>
      <c r="B8" s="326">
        <v>2</v>
      </c>
    </row>
    <row r="9" spans="1:2" ht="31.5" x14ac:dyDescent="0.25">
      <c r="A9" s="325" t="s">
        <v>120</v>
      </c>
      <c r="B9" s="326">
        <v>45</v>
      </c>
    </row>
    <row r="10" spans="1:2" ht="31.5" x14ac:dyDescent="0.25">
      <c r="A10" s="325" t="s">
        <v>122</v>
      </c>
      <c r="B10" s="326">
        <v>70</v>
      </c>
    </row>
    <row r="11" spans="1:2" ht="31.5" x14ac:dyDescent="0.25">
      <c r="A11" s="325" t="s">
        <v>124</v>
      </c>
      <c r="B11" s="326">
        <v>50</v>
      </c>
    </row>
    <row r="12" spans="1:2" ht="47.25" x14ac:dyDescent="0.25">
      <c r="A12" s="325" t="s">
        <v>128</v>
      </c>
      <c r="B12" s="326">
        <v>100</v>
      </c>
    </row>
    <row r="13" spans="1:2" x14ac:dyDescent="0.25">
      <c r="A13" s="325" t="s">
        <v>130</v>
      </c>
      <c r="B13" s="326">
        <v>100</v>
      </c>
    </row>
    <row r="14" spans="1:2" ht="47.25" x14ac:dyDescent="0.25">
      <c r="A14" s="325" t="s">
        <v>132</v>
      </c>
      <c r="B14" s="326">
        <v>100</v>
      </c>
    </row>
    <row r="15" spans="1:2" ht="47.25" x14ac:dyDescent="0.25">
      <c r="A15" s="325" t="s">
        <v>134</v>
      </c>
      <c r="B15" s="326">
        <v>100</v>
      </c>
    </row>
    <row r="16" spans="1:2" ht="31.5" x14ac:dyDescent="0.25">
      <c r="A16" s="327" t="s">
        <v>397</v>
      </c>
      <c r="B16" s="328"/>
    </row>
    <row r="17" spans="1:2" ht="63" x14ac:dyDescent="0.25">
      <c r="A17" s="325" t="s">
        <v>398</v>
      </c>
      <c r="B17" s="326">
        <v>100</v>
      </c>
    </row>
    <row r="18" spans="1:2" ht="78.75" x14ac:dyDescent="0.25">
      <c r="A18" s="325" t="s">
        <v>399</v>
      </c>
      <c r="B18" s="326">
        <v>100</v>
      </c>
    </row>
    <row r="19" spans="1:2" ht="47.25" x14ac:dyDescent="0.25">
      <c r="A19" s="327" t="s">
        <v>400</v>
      </c>
      <c r="B19" s="328"/>
    </row>
    <row r="20" spans="1:2" ht="31.5" x14ac:dyDescent="0.25">
      <c r="A20" s="325" t="s">
        <v>401</v>
      </c>
      <c r="B20" s="326">
        <v>100</v>
      </c>
    </row>
    <row r="21" spans="1:2" ht="31.5" x14ac:dyDescent="0.25">
      <c r="A21" s="327" t="s">
        <v>402</v>
      </c>
      <c r="B21" s="329"/>
    </row>
    <row r="22" spans="1:2" ht="78.75" x14ac:dyDescent="0.25">
      <c r="A22" s="330" t="s">
        <v>403</v>
      </c>
      <c r="B22" s="326">
        <v>15</v>
      </c>
    </row>
    <row r="23" spans="1:2" ht="78.75" x14ac:dyDescent="0.25">
      <c r="A23" s="325" t="s">
        <v>404</v>
      </c>
      <c r="B23" s="326">
        <v>100</v>
      </c>
    </row>
    <row r="24" spans="1:2" ht="64.5" customHeight="1" x14ac:dyDescent="0.25">
      <c r="A24" s="325" t="s">
        <v>405</v>
      </c>
      <c r="B24" s="326">
        <v>100</v>
      </c>
    </row>
    <row r="25" spans="1:2" ht="31.5" x14ac:dyDescent="0.25">
      <c r="A25" s="325" t="s">
        <v>406</v>
      </c>
      <c r="B25" s="326">
        <v>100</v>
      </c>
    </row>
    <row r="26" spans="1:2" ht="47.25" x14ac:dyDescent="0.25">
      <c r="A26" s="325" t="s">
        <v>407</v>
      </c>
      <c r="B26" s="326">
        <v>100</v>
      </c>
    </row>
    <row r="27" spans="1:2" ht="31.5" x14ac:dyDescent="0.25">
      <c r="A27" s="325" t="s">
        <v>408</v>
      </c>
      <c r="B27" s="326"/>
    </row>
    <row r="28" spans="1:2" ht="63" x14ac:dyDescent="0.25">
      <c r="A28" s="325" t="s">
        <v>409</v>
      </c>
      <c r="B28" s="326">
        <v>100</v>
      </c>
    </row>
    <row r="29" spans="1:2" ht="78.75" x14ac:dyDescent="0.25">
      <c r="A29" s="325" t="s">
        <v>410</v>
      </c>
      <c r="B29" s="326">
        <v>100</v>
      </c>
    </row>
    <row r="30" spans="1:2" ht="31.5" x14ac:dyDescent="0.25">
      <c r="A30" s="327" t="s">
        <v>411</v>
      </c>
      <c r="B30" s="329"/>
    </row>
    <row r="31" spans="1:2" ht="31.5" x14ac:dyDescent="0.25">
      <c r="A31" s="325" t="s">
        <v>412</v>
      </c>
      <c r="B31" s="326">
        <v>100</v>
      </c>
    </row>
    <row r="32" spans="1:2" ht="31.5" x14ac:dyDescent="0.25">
      <c r="A32" s="327" t="s">
        <v>413</v>
      </c>
      <c r="B32" s="329"/>
    </row>
    <row r="33" spans="1:2" ht="78.75" x14ac:dyDescent="0.25">
      <c r="A33" s="325" t="s">
        <v>414</v>
      </c>
      <c r="B33" s="326">
        <v>100</v>
      </c>
    </row>
    <row r="34" spans="1:2" ht="94.5" x14ac:dyDescent="0.25">
      <c r="A34" s="325" t="s">
        <v>415</v>
      </c>
      <c r="B34" s="326">
        <v>100</v>
      </c>
    </row>
    <row r="35" spans="1:2" ht="78.75" x14ac:dyDescent="0.25">
      <c r="A35" s="325" t="s">
        <v>416</v>
      </c>
      <c r="B35" s="326">
        <v>100</v>
      </c>
    </row>
    <row r="36" spans="1:2" ht="94.5" x14ac:dyDescent="0.25">
      <c r="A36" s="325" t="s">
        <v>417</v>
      </c>
      <c r="B36" s="326">
        <v>100</v>
      </c>
    </row>
    <row r="37" spans="1:2" ht="49.5" customHeight="1" x14ac:dyDescent="0.25">
      <c r="A37" s="325" t="s">
        <v>418</v>
      </c>
      <c r="B37" s="326">
        <v>100</v>
      </c>
    </row>
    <row r="38" spans="1:2" x14ac:dyDescent="0.25">
      <c r="A38" s="327" t="s">
        <v>419</v>
      </c>
      <c r="B38" s="329"/>
    </row>
    <row r="39" spans="1:2" ht="42.75" customHeight="1" x14ac:dyDescent="0.25">
      <c r="A39" s="325" t="s">
        <v>420</v>
      </c>
      <c r="B39" s="326">
        <v>100</v>
      </c>
    </row>
    <row r="40" spans="1:2" x14ac:dyDescent="0.25">
      <c r="A40" s="327" t="s">
        <v>421</v>
      </c>
      <c r="B40" s="329"/>
    </row>
    <row r="41" spans="1:2" ht="31.5" x14ac:dyDescent="0.25">
      <c r="A41" s="325" t="s">
        <v>422</v>
      </c>
      <c r="B41" s="326">
        <v>100</v>
      </c>
    </row>
    <row r="42" spans="1:2" x14ac:dyDescent="0.25">
      <c r="A42" s="325" t="s">
        <v>423</v>
      </c>
      <c r="B42" s="326">
        <v>100</v>
      </c>
    </row>
    <row r="43" spans="1:2" x14ac:dyDescent="0.25">
      <c r="A43" s="315" t="s">
        <v>424</v>
      </c>
      <c r="B43" s="319"/>
    </row>
  </sheetData>
  <mergeCells count="1">
    <mergeCell ref="A4:B4"/>
  </mergeCells>
  <phoneticPr fontId="56" type="noConversion"/>
  <pageMargins left="0" right="0" top="0" bottom="0" header="0.31496062992125984" footer="0.31496062992125984"/>
  <pageSetup paperSize="9" scale="85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128" zoomScale="90" zoomScaleNormal="90" workbookViewId="0">
      <selection activeCell="C2" sqref="C2:F5"/>
    </sheetView>
  </sheetViews>
  <sheetFormatPr defaultColWidth="11.85546875" defaultRowHeight="15" outlineLevelRow="1" x14ac:dyDescent="0.25"/>
  <cols>
    <col min="1" max="1" width="46.7109375" style="262" customWidth="1"/>
    <col min="2" max="2" width="19.28515625" style="263" customWidth="1" collapsed="1"/>
    <col min="3" max="3" width="9.85546875" style="263" customWidth="1"/>
    <col min="4" max="4" width="11.5703125" style="263" customWidth="1"/>
    <col min="5" max="5" width="10.42578125" style="263" customWidth="1"/>
    <col min="6" max="6" width="17.140625" style="264" customWidth="1"/>
    <col min="7" max="251" width="9.140625" style="171" customWidth="1"/>
    <col min="252" max="252" width="37.42578125" style="171" customWidth="1"/>
    <col min="253" max="253" width="9.85546875" style="171" customWidth="1"/>
    <col min="254" max="254" width="11" style="171" customWidth="1"/>
    <col min="255" max="255" width="0" style="171" hidden="1" customWidth="1"/>
    <col min="256" max="16384" width="11.85546875" style="171"/>
  </cols>
  <sheetData>
    <row r="1" spans="1:6" ht="15.75" x14ac:dyDescent="0.25">
      <c r="A1" s="168"/>
      <c r="B1" s="169"/>
      <c r="C1" s="170"/>
      <c r="D1" s="170"/>
      <c r="E1" s="511"/>
      <c r="F1" s="511"/>
    </row>
    <row r="2" spans="1:6" ht="24" customHeight="1" x14ac:dyDescent="0.25">
      <c r="A2" s="168"/>
      <c r="B2" s="169"/>
      <c r="C2" s="512" t="s">
        <v>98</v>
      </c>
      <c r="D2" s="513"/>
      <c r="E2" s="513"/>
      <c r="F2" s="513"/>
    </row>
    <row r="3" spans="1:6" ht="15" customHeight="1" x14ac:dyDescent="0.25">
      <c r="A3" s="168"/>
      <c r="B3" s="169"/>
      <c r="C3" s="513"/>
      <c r="D3" s="513"/>
      <c r="E3" s="513"/>
      <c r="F3" s="513"/>
    </row>
    <row r="4" spans="1:6" ht="54" customHeight="1" x14ac:dyDescent="0.25">
      <c r="A4" s="168"/>
      <c r="B4" s="169"/>
      <c r="C4" s="513"/>
      <c r="D4" s="513"/>
      <c r="E4" s="513"/>
      <c r="F4" s="513"/>
    </row>
    <row r="5" spans="1:6" ht="57" customHeight="1" x14ac:dyDescent="0.25">
      <c r="A5" s="168"/>
      <c r="B5" s="172"/>
      <c r="C5" s="513"/>
      <c r="D5" s="513"/>
      <c r="E5" s="513"/>
      <c r="F5" s="513"/>
    </row>
    <row r="6" spans="1:6" ht="113.25" customHeight="1" x14ac:dyDescent="0.25">
      <c r="A6" s="514" t="s">
        <v>355</v>
      </c>
      <c r="B6" s="514"/>
      <c r="C6" s="514"/>
      <c r="D6" s="514"/>
      <c r="E6" s="514"/>
      <c r="F6" s="514"/>
    </row>
    <row r="7" spans="1:6" ht="15.6" customHeight="1" x14ac:dyDescent="0.25">
      <c r="A7" s="173"/>
      <c r="B7" s="174"/>
      <c r="C7" s="174"/>
      <c r="D7" s="174"/>
      <c r="E7" s="174"/>
      <c r="F7" s="175"/>
    </row>
    <row r="8" spans="1:6" ht="54.75" customHeight="1" x14ac:dyDescent="0.25">
      <c r="A8" s="176" t="s">
        <v>173</v>
      </c>
      <c r="B8" s="177" t="s">
        <v>176</v>
      </c>
      <c r="C8" s="177" t="s">
        <v>174</v>
      </c>
      <c r="D8" s="177" t="s">
        <v>175</v>
      </c>
      <c r="E8" s="177" t="s">
        <v>177</v>
      </c>
      <c r="F8" s="178" t="s">
        <v>356</v>
      </c>
    </row>
    <row r="9" spans="1:6" ht="15.75" hidden="1" outlineLevel="1" x14ac:dyDescent="0.25">
      <c r="A9" s="179"/>
      <c r="B9" s="180"/>
      <c r="C9" s="180"/>
      <c r="D9" s="180"/>
      <c r="E9" s="180"/>
      <c r="F9" s="181"/>
    </row>
    <row r="10" spans="1:6" ht="15.75" collapsed="1" x14ac:dyDescent="0.25">
      <c r="A10" s="182" t="s">
        <v>357</v>
      </c>
      <c r="B10" s="183" t="s">
        <v>180</v>
      </c>
      <c r="C10" s="183" t="s">
        <v>180</v>
      </c>
      <c r="D10" s="183" t="s">
        <v>180</v>
      </c>
      <c r="E10" s="184" t="s">
        <v>180</v>
      </c>
      <c r="F10" s="185">
        <f>F11+F22+F83+F90+F101+F118+F122+F128+F110+F66</f>
        <v>3172.4</v>
      </c>
    </row>
    <row r="11" spans="1:6" ht="93" customHeight="1" x14ac:dyDescent="0.25">
      <c r="A11" s="186" t="s">
        <v>551</v>
      </c>
      <c r="B11" s="187" t="s">
        <v>306</v>
      </c>
      <c r="C11" s="187" t="s">
        <v>183</v>
      </c>
      <c r="D11" s="187" t="s">
        <v>183</v>
      </c>
      <c r="E11" s="188" t="s">
        <v>185</v>
      </c>
      <c r="F11" s="189">
        <f>F12</f>
        <v>963.6</v>
      </c>
    </row>
    <row r="12" spans="1:6" s="193" customFormat="1" ht="54.75" customHeight="1" x14ac:dyDescent="0.25">
      <c r="A12" s="190" t="s">
        <v>307</v>
      </c>
      <c r="B12" s="187" t="s">
        <v>308</v>
      </c>
      <c r="C12" s="187" t="s">
        <v>183</v>
      </c>
      <c r="D12" s="187" t="s">
        <v>183</v>
      </c>
      <c r="E12" s="191" t="s">
        <v>185</v>
      </c>
      <c r="F12" s="192">
        <f>F13+F18</f>
        <v>963.6</v>
      </c>
    </row>
    <row r="13" spans="1:6" ht="53.25" customHeight="1" x14ac:dyDescent="0.25">
      <c r="A13" s="194" t="s">
        <v>309</v>
      </c>
      <c r="B13" s="195" t="s">
        <v>310</v>
      </c>
      <c r="C13" s="195" t="s">
        <v>183</v>
      </c>
      <c r="D13" s="195" t="s">
        <v>183</v>
      </c>
      <c r="E13" s="196" t="s">
        <v>185</v>
      </c>
      <c r="F13" s="197">
        <f>F14</f>
        <v>912.4</v>
      </c>
    </row>
    <row r="14" spans="1:6" ht="76.900000000000006" customHeight="1" x14ac:dyDescent="0.25">
      <c r="A14" s="194" t="s">
        <v>311</v>
      </c>
      <c r="B14" s="195" t="s">
        <v>312</v>
      </c>
      <c r="C14" s="195" t="s">
        <v>305</v>
      </c>
      <c r="D14" s="195" t="s">
        <v>183</v>
      </c>
      <c r="E14" s="196" t="s">
        <v>185</v>
      </c>
      <c r="F14" s="197">
        <f>F16+F17</f>
        <v>912.4</v>
      </c>
    </row>
    <row r="15" spans="1:6" ht="36" customHeight="1" x14ac:dyDescent="0.25">
      <c r="A15" s="194" t="s">
        <v>313</v>
      </c>
      <c r="B15" s="195" t="s">
        <v>312</v>
      </c>
      <c r="C15" s="195" t="s">
        <v>305</v>
      </c>
      <c r="D15" s="195" t="s">
        <v>182</v>
      </c>
      <c r="E15" s="196" t="s">
        <v>314</v>
      </c>
      <c r="F15" s="197">
        <f>F16+F17</f>
        <v>912.4</v>
      </c>
    </row>
    <row r="16" spans="1:6" ht="31.5" x14ac:dyDescent="0.25">
      <c r="A16" s="194" t="s">
        <v>315</v>
      </c>
      <c r="B16" s="195" t="s">
        <v>312</v>
      </c>
      <c r="C16" s="195" t="s">
        <v>305</v>
      </c>
      <c r="D16" s="195" t="s">
        <v>182</v>
      </c>
      <c r="E16" s="196">
        <v>111</v>
      </c>
      <c r="F16" s="198">
        <v>636.9</v>
      </c>
    </row>
    <row r="17" spans="1:10" ht="72" customHeight="1" x14ac:dyDescent="0.25">
      <c r="A17" s="194" t="s">
        <v>316</v>
      </c>
      <c r="B17" s="195" t="s">
        <v>312</v>
      </c>
      <c r="C17" s="195" t="s">
        <v>305</v>
      </c>
      <c r="D17" s="195" t="s">
        <v>182</v>
      </c>
      <c r="E17" s="196">
        <v>119</v>
      </c>
      <c r="F17" s="198">
        <v>275.5</v>
      </c>
    </row>
    <row r="18" spans="1:10" ht="78.75" x14ac:dyDescent="0.25">
      <c r="A18" s="194" t="s">
        <v>317</v>
      </c>
      <c r="B18" s="195" t="s">
        <v>318</v>
      </c>
      <c r="C18" s="195" t="s">
        <v>305</v>
      </c>
      <c r="D18" s="195" t="s">
        <v>183</v>
      </c>
      <c r="E18" s="196" t="s">
        <v>185</v>
      </c>
      <c r="F18" s="197">
        <f>F19+F20+F21</f>
        <v>51.2</v>
      </c>
    </row>
    <row r="19" spans="1:10" ht="47.25" x14ac:dyDescent="0.25">
      <c r="A19" s="199" t="s">
        <v>358</v>
      </c>
      <c r="B19" s="195" t="s">
        <v>318</v>
      </c>
      <c r="C19" s="195" t="s">
        <v>305</v>
      </c>
      <c r="D19" s="195" t="s">
        <v>182</v>
      </c>
      <c r="E19" s="196" t="s">
        <v>226</v>
      </c>
      <c r="F19" s="197">
        <v>51.2</v>
      </c>
    </row>
    <row r="20" spans="1:10" ht="0.75" customHeight="1" x14ac:dyDescent="0.25">
      <c r="A20" s="199" t="s">
        <v>243</v>
      </c>
      <c r="B20" s="195" t="s">
        <v>318</v>
      </c>
      <c r="C20" s="195" t="s">
        <v>305</v>
      </c>
      <c r="D20" s="195" t="s">
        <v>182</v>
      </c>
      <c r="E20" s="196">
        <v>244</v>
      </c>
      <c r="F20" s="197">
        <v>0</v>
      </c>
    </row>
    <row r="21" spans="1:10" ht="35.25" customHeight="1" x14ac:dyDescent="0.25">
      <c r="A21" s="199" t="s">
        <v>208</v>
      </c>
      <c r="B21" s="195" t="s">
        <v>318</v>
      </c>
      <c r="C21" s="195" t="s">
        <v>305</v>
      </c>
      <c r="D21" s="195" t="s">
        <v>182</v>
      </c>
      <c r="E21" s="196">
        <v>851</v>
      </c>
      <c r="F21" s="197">
        <v>0</v>
      </c>
    </row>
    <row r="22" spans="1:10" ht="31.5" x14ac:dyDescent="0.25">
      <c r="A22" s="200" t="s">
        <v>270</v>
      </c>
      <c r="B22" s="201" t="s">
        <v>184</v>
      </c>
      <c r="C22" s="187" t="s">
        <v>271</v>
      </c>
      <c r="D22" s="187" t="s">
        <v>183</v>
      </c>
      <c r="E22" s="191" t="s">
        <v>185</v>
      </c>
      <c r="F22" s="202">
        <f>F23+F50</f>
        <v>125.2</v>
      </c>
    </row>
    <row r="23" spans="1:10" ht="15.75" x14ac:dyDescent="0.25">
      <c r="A23" s="190" t="s">
        <v>272</v>
      </c>
      <c r="B23" s="201" t="s">
        <v>184</v>
      </c>
      <c r="C23" s="187" t="s">
        <v>271</v>
      </c>
      <c r="D23" s="187" t="s">
        <v>187</v>
      </c>
      <c r="E23" s="191" t="s">
        <v>185</v>
      </c>
      <c r="F23" s="192">
        <f>F24</f>
        <v>34.200000000000003</v>
      </c>
    </row>
    <row r="24" spans="1:10" ht="109.5" customHeight="1" x14ac:dyDescent="0.25">
      <c r="A24" s="186" t="s">
        <v>546</v>
      </c>
      <c r="B24" s="187" t="s">
        <v>273</v>
      </c>
      <c r="C24" s="187" t="s">
        <v>183</v>
      </c>
      <c r="D24" s="187" t="s">
        <v>183</v>
      </c>
      <c r="E24" s="187" t="s">
        <v>185</v>
      </c>
      <c r="F24" s="189">
        <f>F25</f>
        <v>34.200000000000003</v>
      </c>
    </row>
    <row r="25" spans="1:10" s="193" customFormat="1" ht="94.5" customHeight="1" x14ac:dyDescent="0.25">
      <c r="A25" s="190" t="s">
        <v>556</v>
      </c>
      <c r="B25" s="191" t="s">
        <v>346</v>
      </c>
      <c r="C25" s="191" t="s">
        <v>271</v>
      </c>
      <c r="D25" s="191" t="s">
        <v>187</v>
      </c>
      <c r="E25" s="187" t="s">
        <v>185</v>
      </c>
      <c r="F25" s="192">
        <f>F26</f>
        <v>34.200000000000003</v>
      </c>
    </row>
    <row r="26" spans="1:10" ht="103.5" customHeight="1" x14ac:dyDescent="0.25">
      <c r="A26" s="199" t="s">
        <v>274</v>
      </c>
      <c r="B26" s="196" t="s">
        <v>275</v>
      </c>
      <c r="C26" s="203" t="s">
        <v>271</v>
      </c>
      <c r="D26" s="203" t="s">
        <v>187</v>
      </c>
      <c r="E26" s="195" t="s">
        <v>185</v>
      </c>
      <c r="F26" s="197">
        <f>F27</f>
        <v>34.200000000000003</v>
      </c>
    </row>
    <row r="27" spans="1:10" ht="72" customHeight="1" x14ac:dyDescent="0.25">
      <c r="A27" s="199" t="s">
        <v>276</v>
      </c>
      <c r="B27" s="196" t="s">
        <v>347</v>
      </c>
      <c r="C27" s="203" t="s">
        <v>271</v>
      </c>
      <c r="D27" s="203" t="s">
        <v>187</v>
      </c>
      <c r="E27" s="195" t="s">
        <v>185</v>
      </c>
      <c r="F27" s="197">
        <f>F28+F29</f>
        <v>34.200000000000003</v>
      </c>
    </row>
    <row r="28" spans="1:10" ht="52.5" customHeight="1" x14ac:dyDescent="0.25">
      <c r="A28" s="199" t="s">
        <v>243</v>
      </c>
      <c r="B28" s="196" t="s">
        <v>347</v>
      </c>
      <c r="C28" s="203" t="s">
        <v>271</v>
      </c>
      <c r="D28" s="203" t="s">
        <v>187</v>
      </c>
      <c r="E28" s="195" t="s">
        <v>226</v>
      </c>
      <c r="F28" s="197">
        <v>34.200000000000003</v>
      </c>
    </row>
    <row r="29" spans="1:10" ht="69" customHeight="1" x14ac:dyDescent="0.25">
      <c r="A29" s="199" t="s">
        <v>359</v>
      </c>
      <c r="B29" s="196" t="s">
        <v>347</v>
      </c>
      <c r="C29" s="203" t="s">
        <v>271</v>
      </c>
      <c r="D29" s="203" t="s">
        <v>187</v>
      </c>
      <c r="E29" s="195" t="s">
        <v>360</v>
      </c>
      <c r="F29" s="197">
        <v>0</v>
      </c>
    </row>
    <row r="30" spans="1:10" ht="24" hidden="1" customHeight="1" x14ac:dyDescent="0.25">
      <c r="A30" s="190" t="s">
        <v>279</v>
      </c>
      <c r="B30" s="188" t="s">
        <v>184</v>
      </c>
      <c r="C30" s="187" t="s">
        <v>271</v>
      </c>
      <c r="D30" s="187" t="s">
        <v>230</v>
      </c>
      <c r="E30" s="188" t="s">
        <v>185</v>
      </c>
      <c r="F30" s="189">
        <f>F31</f>
        <v>0</v>
      </c>
    </row>
    <row r="31" spans="1:10" ht="78.75" hidden="1" x14ac:dyDescent="0.25">
      <c r="A31" s="204" t="s">
        <v>547</v>
      </c>
      <c r="B31" s="188" t="s">
        <v>184</v>
      </c>
      <c r="C31" s="187" t="s">
        <v>271</v>
      </c>
      <c r="D31" s="187" t="s">
        <v>230</v>
      </c>
      <c r="E31" s="188" t="s">
        <v>185</v>
      </c>
      <c r="F31" s="189">
        <f>F32+F36+F40</f>
        <v>0</v>
      </c>
      <c r="J31" s="205"/>
    </row>
    <row r="32" spans="1:10" s="206" customFormat="1" ht="78.75" hidden="1" x14ac:dyDescent="0.25">
      <c r="A32" s="190" t="s">
        <v>554</v>
      </c>
      <c r="B32" s="188" t="s">
        <v>280</v>
      </c>
      <c r="C32" s="188" t="s">
        <v>271</v>
      </c>
      <c r="D32" s="188" t="s">
        <v>230</v>
      </c>
      <c r="E32" s="191" t="s">
        <v>185</v>
      </c>
      <c r="F32" s="192">
        <f>F33</f>
        <v>0</v>
      </c>
    </row>
    <row r="33" spans="1:6" s="207" customFormat="1" ht="47.25" hidden="1" x14ac:dyDescent="0.25">
      <c r="A33" s="199" t="s">
        <v>281</v>
      </c>
      <c r="B33" s="203" t="s">
        <v>282</v>
      </c>
      <c r="C33" s="203" t="s">
        <v>271</v>
      </c>
      <c r="D33" s="203" t="s">
        <v>230</v>
      </c>
      <c r="E33" s="203" t="s">
        <v>185</v>
      </c>
      <c r="F33" s="198">
        <f>F34</f>
        <v>0</v>
      </c>
    </row>
    <row r="34" spans="1:6" s="207" customFormat="1" ht="36" hidden="1" customHeight="1" x14ac:dyDescent="0.25">
      <c r="A34" s="199" t="s">
        <v>283</v>
      </c>
      <c r="B34" s="203" t="s">
        <v>361</v>
      </c>
      <c r="C34" s="203" t="s">
        <v>271</v>
      </c>
      <c r="D34" s="203" t="s">
        <v>230</v>
      </c>
      <c r="E34" s="203" t="s">
        <v>185</v>
      </c>
      <c r="F34" s="197">
        <f>F35</f>
        <v>0</v>
      </c>
    </row>
    <row r="35" spans="1:6" s="207" customFormat="1" ht="54.75" hidden="1" customHeight="1" x14ac:dyDescent="0.25">
      <c r="A35" s="199" t="s">
        <v>243</v>
      </c>
      <c r="B35" s="196" t="s">
        <v>284</v>
      </c>
      <c r="C35" s="203" t="s">
        <v>271</v>
      </c>
      <c r="D35" s="203" t="s">
        <v>230</v>
      </c>
      <c r="E35" s="196">
        <v>244</v>
      </c>
      <c r="F35" s="197">
        <v>0</v>
      </c>
    </row>
    <row r="36" spans="1:6" ht="31.5" hidden="1" x14ac:dyDescent="0.25">
      <c r="A36" s="199" t="s">
        <v>549</v>
      </c>
      <c r="B36" s="196" t="s">
        <v>284</v>
      </c>
      <c r="C36" s="203" t="s">
        <v>271</v>
      </c>
      <c r="D36" s="203" t="s">
        <v>230</v>
      </c>
      <c r="E36" s="203" t="s">
        <v>185</v>
      </c>
      <c r="F36" s="198">
        <f>F37</f>
        <v>0</v>
      </c>
    </row>
    <row r="37" spans="1:6" ht="44.25" hidden="1" customHeight="1" x14ac:dyDescent="0.25">
      <c r="A37" s="199" t="s">
        <v>286</v>
      </c>
      <c r="B37" s="203" t="s">
        <v>285</v>
      </c>
      <c r="C37" s="203" t="s">
        <v>271</v>
      </c>
      <c r="D37" s="203" t="s">
        <v>230</v>
      </c>
      <c r="E37" s="203" t="s">
        <v>185</v>
      </c>
      <c r="F37" s="198">
        <f>F38</f>
        <v>0</v>
      </c>
    </row>
    <row r="38" spans="1:6" ht="42" hidden="1" customHeight="1" x14ac:dyDescent="0.25">
      <c r="A38" s="199" t="s">
        <v>288</v>
      </c>
      <c r="B38" s="203" t="s">
        <v>287</v>
      </c>
      <c r="C38" s="203" t="s">
        <v>271</v>
      </c>
      <c r="D38" s="203" t="s">
        <v>230</v>
      </c>
      <c r="E38" s="203" t="s">
        <v>185</v>
      </c>
      <c r="F38" s="197">
        <f>F39</f>
        <v>0</v>
      </c>
    </row>
    <row r="39" spans="1:6" ht="56.25" hidden="1" customHeight="1" x14ac:dyDescent="0.25">
      <c r="A39" s="199" t="s">
        <v>243</v>
      </c>
      <c r="B39" s="196" t="s">
        <v>289</v>
      </c>
      <c r="C39" s="203" t="s">
        <v>271</v>
      </c>
      <c r="D39" s="203" t="s">
        <v>230</v>
      </c>
      <c r="E39" s="196">
        <v>244</v>
      </c>
      <c r="F39" s="197">
        <v>0</v>
      </c>
    </row>
    <row r="40" spans="1:6" s="193" customFormat="1" ht="47.25" hidden="1" x14ac:dyDescent="0.25">
      <c r="A40" s="190" t="s">
        <v>550</v>
      </c>
      <c r="B40" s="201" t="s">
        <v>362</v>
      </c>
      <c r="C40" s="191" t="s">
        <v>271</v>
      </c>
      <c r="D40" s="191" t="s">
        <v>230</v>
      </c>
      <c r="E40" s="191" t="s">
        <v>185</v>
      </c>
      <c r="F40" s="192">
        <f>F41</f>
        <v>0</v>
      </c>
    </row>
    <row r="41" spans="1:6" ht="63" hidden="1" x14ac:dyDescent="0.25">
      <c r="A41" s="199" t="s">
        <v>291</v>
      </c>
      <c r="B41" s="203" t="s">
        <v>292</v>
      </c>
      <c r="C41" s="203" t="s">
        <v>271</v>
      </c>
      <c r="D41" s="203" t="s">
        <v>230</v>
      </c>
      <c r="E41" s="203" t="s">
        <v>185</v>
      </c>
      <c r="F41" s="198">
        <f>F42+F44+F46+F48</f>
        <v>0</v>
      </c>
    </row>
    <row r="42" spans="1:6" ht="39" hidden="1" customHeight="1" x14ac:dyDescent="0.25">
      <c r="A42" s="199" t="s">
        <v>363</v>
      </c>
      <c r="B42" s="203" t="s">
        <v>294</v>
      </c>
      <c r="C42" s="203" t="s">
        <v>364</v>
      </c>
      <c r="D42" s="203" t="s">
        <v>230</v>
      </c>
      <c r="E42" s="203" t="s">
        <v>185</v>
      </c>
      <c r="F42" s="198">
        <f>F43</f>
        <v>0</v>
      </c>
    </row>
    <row r="43" spans="1:6" ht="50.25" hidden="1" customHeight="1" x14ac:dyDescent="0.25">
      <c r="A43" s="199" t="s">
        <v>243</v>
      </c>
      <c r="B43" s="203" t="s">
        <v>294</v>
      </c>
      <c r="C43" s="203" t="s">
        <v>271</v>
      </c>
      <c r="D43" s="203" t="s">
        <v>230</v>
      </c>
      <c r="E43" s="203" t="s">
        <v>226</v>
      </c>
      <c r="F43" s="198"/>
    </row>
    <row r="44" spans="1:6" ht="37.5" hidden="1" customHeight="1" x14ac:dyDescent="0.25">
      <c r="A44" s="199" t="s">
        <v>296</v>
      </c>
      <c r="B44" s="203" t="s">
        <v>297</v>
      </c>
      <c r="C44" s="203" t="s">
        <v>271</v>
      </c>
      <c r="D44" s="203" t="s">
        <v>230</v>
      </c>
      <c r="E44" s="203" t="s">
        <v>185</v>
      </c>
      <c r="F44" s="197">
        <f>F45</f>
        <v>0</v>
      </c>
    </row>
    <row r="45" spans="1:6" ht="51.75" hidden="1" customHeight="1" x14ac:dyDescent="0.25">
      <c r="A45" s="199" t="s">
        <v>243</v>
      </c>
      <c r="B45" s="196" t="s">
        <v>297</v>
      </c>
      <c r="C45" s="203" t="s">
        <v>271</v>
      </c>
      <c r="D45" s="203" t="s">
        <v>230</v>
      </c>
      <c r="E45" s="196">
        <v>244</v>
      </c>
      <c r="F45" s="197">
        <v>0</v>
      </c>
    </row>
    <row r="46" spans="1:6" ht="55.5" hidden="1" customHeight="1" x14ac:dyDescent="0.25">
      <c r="A46" s="199" t="s">
        <v>298</v>
      </c>
      <c r="B46" s="196" t="s">
        <v>299</v>
      </c>
      <c r="C46" s="203" t="s">
        <v>271</v>
      </c>
      <c r="D46" s="203" t="s">
        <v>230</v>
      </c>
      <c r="E46" s="203" t="s">
        <v>185</v>
      </c>
      <c r="F46" s="197">
        <f>F47</f>
        <v>0</v>
      </c>
    </row>
    <row r="47" spans="1:6" ht="60" hidden="1" customHeight="1" x14ac:dyDescent="0.25">
      <c r="A47" s="199" t="s">
        <v>243</v>
      </c>
      <c r="B47" s="196" t="s">
        <v>299</v>
      </c>
      <c r="C47" s="203" t="s">
        <v>271</v>
      </c>
      <c r="D47" s="203" t="s">
        <v>230</v>
      </c>
      <c r="E47" s="196">
        <v>244</v>
      </c>
      <c r="F47" s="197">
        <v>0</v>
      </c>
    </row>
    <row r="48" spans="1:6" ht="56.25" hidden="1" customHeight="1" x14ac:dyDescent="0.25">
      <c r="A48" s="199" t="s">
        <v>300</v>
      </c>
      <c r="B48" s="196" t="s">
        <v>301</v>
      </c>
      <c r="C48" s="203" t="s">
        <v>271</v>
      </c>
      <c r="D48" s="203" t="s">
        <v>230</v>
      </c>
      <c r="E48" s="203" t="s">
        <v>185</v>
      </c>
      <c r="F48" s="197">
        <f>F49</f>
        <v>0</v>
      </c>
    </row>
    <row r="49" spans="1:6" ht="53.25" hidden="1" customHeight="1" x14ac:dyDescent="0.25">
      <c r="A49" s="199" t="s">
        <v>243</v>
      </c>
      <c r="B49" s="196" t="s">
        <v>301</v>
      </c>
      <c r="C49" s="203" t="s">
        <v>271</v>
      </c>
      <c r="D49" s="203" t="s">
        <v>230</v>
      </c>
      <c r="E49" s="196">
        <v>244</v>
      </c>
      <c r="F49" s="197">
        <v>0</v>
      </c>
    </row>
    <row r="50" spans="1:6" ht="96.6" customHeight="1" x14ac:dyDescent="0.25">
      <c r="A50" s="190" t="s">
        <v>548</v>
      </c>
      <c r="B50" s="191" t="s">
        <v>273</v>
      </c>
      <c r="C50" s="191" t="s">
        <v>271</v>
      </c>
      <c r="D50" s="191" t="s">
        <v>230</v>
      </c>
      <c r="E50" s="201" t="s">
        <v>185</v>
      </c>
      <c r="F50" s="202">
        <f>F51+F54</f>
        <v>91</v>
      </c>
    </row>
    <row r="51" spans="1:6" ht="53.25" customHeight="1" x14ac:dyDescent="0.25">
      <c r="A51" s="199" t="s">
        <v>281</v>
      </c>
      <c r="B51" s="196" t="s">
        <v>275</v>
      </c>
      <c r="C51" s="203" t="s">
        <v>271</v>
      </c>
      <c r="D51" s="203" t="s">
        <v>230</v>
      </c>
      <c r="E51" s="196" t="s">
        <v>185</v>
      </c>
      <c r="F51" s="197">
        <f>F52</f>
        <v>91</v>
      </c>
    </row>
    <row r="52" spans="1:6" ht="53.25" customHeight="1" x14ac:dyDescent="0.25">
      <c r="A52" s="199" t="s">
        <v>283</v>
      </c>
      <c r="B52" s="196" t="s">
        <v>365</v>
      </c>
      <c r="C52" s="203" t="s">
        <v>271</v>
      </c>
      <c r="D52" s="196" t="s">
        <v>230</v>
      </c>
      <c r="E52" s="196" t="s">
        <v>185</v>
      </c>
      <c r="F52" s="197">
        <f>F53</f>
        <v>91</v>
      </c>
    </row>
    <row r="53" spans="1:6" ht="53.25" customHeight="1" x14ac:dyDescent="0.25">
      <c r="A53" s="199" t="s">
        <v>243</v>
      </c>
      <c r="B53" s="196" t="s">
        <v>365</v>
      </c>
      <c r="C53" s="203" t="s">
        <v>271</v>
      </c>
      <c r="D53" s="196" t="s">
        <v>230</v>
      </c>
      <c r="E53" s="196" t="s">
        <v>226</v>
      </c>
      <c r="F53" s="197">
        <v>91</v>
      </c>
    </row>
    <row r="54" spans="1:6" ht="53.25" customHeight="1" x14ac:dyDescent="0.25">
      <c r="A54" s="199" t="s">
        <v>550</v>
      </c>
      <c r="B54" s="208" t="s">
        <v>290</v>
      </c>
      <c r="C54" s="203" t="s">
        <v>271</v>
      </c>
      <c r="D54" s="196" t="s">
        <v>230</v>
      </c>
      <c r="E54" s="203" t="s">
        <v>185</v>
      </c>
      <c r="F54" s="197">
        <f>F55</f>
        <v>0</v>
      </c>
    </row>
    <row r="55" spans="1:6" ht="77.45" customHeight="1" x14ac:dyDescent="0.25">
      <c r="A55" s="199" t="s">
        <v>291</v>
      </c>
      <c r="B55" s="208" t="s">
        <v>292</v>
      </c>
      <c r="C55" s="203" t="s">
        <v>271</v>
      </c>
      <c r="D55" s="196" t="s">
        <v>230</v>
      </c>
      <c r="E55" s="203" t="s">
        <v>185</v>
      </c>
      <c r="F55" s="197">
        <f>F57+F59+F61+F63+F65</f>
        <v>0</v>
      </c>
    </row>
    <row r="56" spans="1:6" ht="53.25" customHeight="1" x14ac:dyDescent="0.25">
      <c r="A56" s="199" t="s">
        <v>293</v>
      </c>
      <c r="B56" s="208" t="s">
        <v>294</v>
      </c>
      <c r="C56" s="203" t="s">
        <v>271</v>
      </c>
      <c r="D56" s="196" t="s">
        <v>230</v>
      </c>
      <c r="E56" s="203" t="s">
        <v>185</v>
      </c>
      <c r="F56" s="197">
        <f>F57</f>
        <v>0</v>
      </c>
    </row>
    <row r="57" spans="1:6" ht="53.25" customHeight="1" x14ac:dyDescent="0.25">
      <c r="A57" s="199" t="s">
        <v>243</v>
      </c>
      <c r="B57" s="209" t="s">
        <v>294</v>
      </c>
      <c r="C57" s="203" t="s">
        <v>271</v>
      </c>
      <c r="D57" s="196" t="s">
        <v>230</v>
      </c>
      <c r="E57" s="209">
        <v>244</v>
      </c>
      <c r="F57" s="197">
        <v>0</v>
      </c>
    </row>
    <row r="58" spans="1:6" ht="53.25" customHeight="1" x14ac:dyDescent="0.25">
      <c r="A58" s="199" t="s">
        <v>296</v>
      </c>
      <c r="B58" s="209" t="s">
        <v>297</v>
      </c>
      <c r="C58" s="203" t="s">
        <v>271</v>
      </c>
      <c r="D58" s="196" t="s">
        <v>230</v>
      </c>
      <c r="E58" s="203" t="s">
        <v>185</v>
      </c>
      <c r="F58" s="197">
        <f>F59</f>
        <v>0</v>
      </c>
    </row>
    <row r="59" spans="1:6" ht="53.25" customHeight="1" x14ac:dyDescent="0.25">
      <c r="A59" s="199" t="s">
        <v>243</v>
      </c>
      <c r="B59" s="209" t="s">
        <v>297</v>
      </c>
      <c r="C59" s="203" t="s">
        <v>271</v>
      </c>
      <c r="D59" s="196" t="s">
        <v>230</v>
      </c>
      <c r="E59" s="209">
        <v>244</v>
      </c>
      <c r="F59" s="197">
        <v>0</v>
      </c>
    </row>
    <row r="60" spans="1:6" ht="53.25" customHeight="1" x14ac:dyDescent="0.25">
      <c r="A60" s="199" t="s">
        <v>298</v>
      </c>
      <c r="B60" s="209" t="s">
        <v>299</v>
      </c>
      <c r="C60" s="203" t="s">
        <v>271</v>
      </c>
      <c r="D60" s="196" t="s">
        <v>230</v>
      </c>
      <c r="E60" s="203" t="s">
        <v>185</v>
      </c>
      <c r="F60" s="197">
        <f>F61</f>
        <v>0</v>
      </c>
    </row>
    <row r="61" spans="1:6" ht="53.25" customHeight="1" x14ac:dyDescent="0.25">
      <c r="A61" s="199" t="s">
        <v>243</v>
      </c>
      <c r="B61" s="209" t="s">
        <v>299</v>
      </c>
      <c r="C61" s="203" t="s">
        <v>271</v>
      </c>
      <c r="D61" s="196" t="s">
        <v>230</v>
      </c>
      <c r="E61" s="209">
        <v>244</v>
      </c>
      <c r="F61" s="197">
        <v>0</v>
      </c>
    </row>
    <row r="62" spans="1:6" ht="53.25" customHeight="1" x14ac:dyDescent="0.25">
      <c r="A62" s="199" t="s">
        <v>300</v>
      </c>
      <c r="B62" s="209" t="s">
        <v>301</v>
      </c>
      <c r="C62" s="203" t="s">
        <v>271</v>
      </c>
      <c r="D62" s="196" t="s">
        <v>230</v>
      </c>
      <c r="E62" s="203" t="s">
        <v>185</v>
      </c>
      <c r="F62" s="197">
        <f>F63</f>
        <v>0</v>
      </c>
    </row>
    <row r="63" spans="1:6" ht="53.25" customHeight="1" x14ac:dyDescent="0.25">
      <c r="A63" s="199" t="s">
        <v>243</v>
      </c>
      <c r="B63" s="209" t="s">
        <v>301</v>
      </c>
      <c r="C63" s="203" t="s">
        <v>271</v>
      </c>
      <c r="D63" s="196" t="s">
        <v>230</v>
      </c>
      <c r="E63" s="209">
        <v>244</v>
      </c>
      <c r="F63" s="197">
        <v>0</v>
      </c>
    </row>
    <row r="64" spans="1:6" ht="72" customHeight="1" x14ac:dyDescent="0.25">
      <c r="A64" s="199" t="s">
        <v>302</v>
      </c>
      <c r="B64" s="209" t="s">
        <v>303</v>
      </c>
      <c r="C64" s="203" t="s">
        <v>271</v>
      </c>
      <c r="D64" s="196" t="s">
        <v>230</v>
      </c>
      <c r="E64" s="203" t="s">
        <v>185</v>
      </c>
      <c r="F64" s="210">
        <f>F65</f>
        <v>0</v>
      </c>
    </row>
    <row r="65" spans="1:6" ht="54.6" customHeight="1" x14ac:dyDescent="0.25">
      <c r="A65" s="199" t="s">
        <v>243</v>
      </c>
      <c r="B65" s="209" t="s">
        <v>303</v>
      </c>
      <c r="C65" s="203" t="s">
        <v>271</v>
      </c>
      <c r="D65" s="196" t="s">
        <v>230</v>
      </c>
      <c r="E65" s="209">
        <v>244</v>
      </c>
      <c r="F65" s="210">
        <v>0</v>
      </c>
    </row>
    <row r="66" spans="1:6" s="193" customFormat="1" ht="65.25" customHeight="1" x14ac:dyDescent="0.25">
      <c r="A66" s="190" t="s">
        <v>555</v>
      </c>
      <c r="B66" s="191" t="s">
        <v>252</v>
      </c>
      <c r="C66" s="188" t="s">
        <v>199</v>
      </c>
      <c r="D66" s="188" t="s">
        <v>240</v>
      </c>
      <c r="E66" s="191" t="s">
        <v>185</v>
      </c>
      <c r="F66" s="192">
        <f>F67</f>
        <v>80</v>
      </c>
    </row>
    <row r="67" spans="1:6" ht="54" customHeight="1" x14ac:dyDescent="0.25">
      <c r="A67" s="199" t="s">
        <v>253</v>
      </c>
      <c r="B67" s="203" t="s">
        <v>254</v>
      </c>
      <c r="C67" s="203" t="s">
        <v>199</v>
      </c>
      <c r="D67" s="203" t="s">
        <v>240</v>
      </c>
      <c r="E67" s="203" t="s">
        <v>185</v>
      </c>
      <c r="F67" s="198">
        <f>F68+F70+F72+F74</f>
        <v>80</v>
      </c>
    </row>
    <row r="68" spans="1:6" ht="36" customHeight="1" x14ac:dyDescent="0.25">
      <c r="A68" s="194" t="s">
        <v>255</v>
      </c>
      <c r="B68" s="196" t="s">
        <v>256</v>
      </c>
      <c r="C68" s="203" t="s">
        <v>199</v>
      </c>
      <c r="D68" s="203" t="s">
        <v>240</v>
      </c>
      <c r="E68" s="203" t="s">
        <v>185</v>
      </c>
      <c r="F68" s="197">
        <f>F69</f>
        <v>0</v>
      </c>
    </row>
    <row r="69" spans="1:6" ht="51" customHeight="1" x14ac:dyDescent="0.25">
      <c r="A69" s="199" t="s">
        <v>243</v>
      </c>
      <c r="B69" s="196" t="s">
        <v>256</v>
      </c>
      <c r="C69" s="203" t="s">
        <v>199</v>
      </c>
      <c r="D69" s="203" t="s">
        <v>240</v>
      </c>
      <c r="E69" s="196">
        <v>244</v>
      </c>
      <c r="F69" s="197">
        <v>0</v>
      </c>
    </row>
    <row r="70" spans="1:6" ht="51.75" customHeight="1" x14ac:dyDescent="0.25">
      <c r="A70" s="199" t="s">
        <v>257</v>
      </c>
      <c r="B70" s="196" t="s">
        <v>258</v>
      </c>
      <c r="C70" s="203" t="s">
        <v>199</v>
      </c>
      <c r="D70" s="203" t="s">
        <v>240</v>
      </c>
      <c r="E70" s="203" t="s">
        <v>185</v>
      </c>
      <c r="F70" s="197">
        <f>F71</f>
        <v>0</v>
      </c>
    </row>
    <row r="71" spans="1:6" ht="54" customHeight="1" x14ac:dyDescent="0.25">
      <c r="A71" s="199" t="s">
        <v>243</v>
      </c>
      <c r="B71" s="196" t="s">
        <v>258</v>
      </c>
      <c r="C71" s="203" t="s">
        <v>199</v>
      </c>
      <c r="D71" s="203" t="s">
        <v>240</v>
      </c>
      <c r="E71" s="196">
        <v>244</v>
      </c>
      <c r="F71" s="197">
        <v>0</v>
      </c>
    </row>
    <row r="72" spans="1:6" ht="36" customHeight="1" x14ac:dyDescent="0.25">
      <c r="A72" s="199" t="s">
        <v>259</v>
      </c>
      <c r="B72" s="196" t="s">
        <v>260</v>
      </c>
      <c r="C72" s="203" t="s">
        <v>199</v>
      </c>
      <c r="D72" s="203" t="s">
        <v>240</v>
      </c>
      <c r="E72" s="203" t="s">
        <v>185</v>
      </c>
      <c r="F72" s="197">
        <f>F73</f>
        <v>0</v>
      </c>
    </row>
    <row r="73" spans="1:6" ht="52.5" customHeight="1" x14ac:dyDescent="0.25">
      <c r="A73" s="199" t="s">
        <v>243</v>
      </c>
      <c r="B73" s="196" t="s">
        <v>261</v>
      </c>
      <c r="C73" s="203" t="s">
        <v>199</v>
      </c>
      <c r="D73" s="203" t="s">
        <v>240</v>
      </c>
      <c r="E73" s="196">
        <v>244</v>
      </c>
      <c r="F73" s="197">
        <v>0</v>
      </c>
    </row>
    <row r="74" spans="1:6" ht="42" customHeight="1" x14ac:dyDescent="0.25">
      <c r="A74" s="211" t="s">
        <v>262</v>
      </c>
      <c r="B74" s="212" t="s">
        <v>263</v>
      </c>
      <c r="C74" s="213" t="s">
        <v>199</v>
      </c>
      <c r="D74" s="213" t="s">
        <v>240</v>
      </c>
      <c r="E74" s="213" t="s">
        <v>185</v>
      </c>
      <c r="F74" s="214">
        <f>F75</f>
        <v>80</v>
      </c>
    </row>
    <row r="75" spans="1:6" ht="54" customHeight="1" x14ac:dyDescent="0.25">
      <c r="A75" s="215" t="s">
        <v>243</v>
      </c>
      <c r="B75" s="216" t="s">
        <v>263</v>
      </c>
      <c r="C75" s="213" t="s">
        <v>199</v>
      </c>
      <c r="D75" s="213" t="s">
        <v>240</v>
      </c>
      <c r="E75" s="213" t="s">
        <v>226</v>
      </c>
      <c r="F75" s="214">
        <v>80</v>
      </c>
    </row>
    <row r="76" spans="1:6" ht="47.25" hidden="1" x14ac:dyDescent="0.25">
      <c r="A76" s="217" t="s">
        <v>221</v>
      </c>
      <c r="B76" s="216" t="s">
        <v>220</v>
      </c>
      <c r="C76" s="213" t="s">
        <v>182</v>
      </c>
      <c r="D76" s="213" t="s">
        <v>217</v>
      </c>
      <c r="E76" s="213" t="s">
        <v>219</v>
      </c>
      <c r="F76" s="214">
        <f>F77</f>
        <v>0</v>
      </c>
    </row>
    <row r="77" spans="1:6" ht="47.25" hidden="1" x14ac:dyDescent="0.25">
      <c r="A77" s="217" t="s">
        <v>223</v>
      </c>
      <c r="B77" s="212" t="s">
        <v>224</v>
      </c>
      <c r="C77" s="213" t="s">
        <v>182</v>
      </c>
      <c r="D77" s="213" t="s">
        <v>217</v>
      </c>
      <c r="E77" s="213" t="s">
        <v>185</v>
      </c>
      <c r="F77" s="214">
        <f>F78</f>
        <v>0</v>
      </c>
    </row>
    <row r="78" spans="1:6" ht="16.5" hidden="1" customHeight="1" x14ac:dyDescent="0.25">
      <c r="A78" s="218" t="s">
        <v>243</v>
      </c>
      <c r="B78" s="212" t="s">
        <v>224</v>
      </c>
      <c r="C78" s="213" t="s">
        <v>182</v>
      </c>
      <c r="D78" s="213" t="s">
        <v>217</v>
      </c>
      <c r="E78" s="213" t="s">
        <v>226</v>
      </c>
      <c r="F78" s="214"/>
    </row>
    <row r="79" spans="1:6" hidden="1" x14ac:dyDescent="0.25">
      <c r="A79" s="219"/>
      <c r="B79" s="220"/>
      <c r="C79" s="220"/>
      <c r="D79" s="220"/>
      <c r="E79" s="220"/>
      <c r="F79" s="221"/>
    </row>
    <row r="80" spans="1:6" hidden="1" x14ac:dyDescent="0.25">
      <c r="A80" s="219"/>
      <c r="B80" s="220"/>
      <c r="C80" s="220"/>
      <c r="D80" s="220"/>
      <c r="E80" s="220"/>
      <c r="F80" s="221"/>
    </row>
    <row r="81" spans="1:6" hidden="1" x14ac:dyDescent="0.25">
      <c r="A81" s="219"/>
      <c r="B81" s="220"/>
      <c r="C81" s="220"/>
      <c r="D81" s="220"/>
      <c r="E81" s="220"/>
      <c r="F81" s="221"/>
    </row>
    <row r="82" spans="1:6" ht="15.75" x14ac:dyDescent="0.25">
      <c r="A82" s="186" t="s">
        <v>181</v>
      </c>
      <c r="B82" s="222" t="s">
        <v>184</v>
      </c>
      <c r="C82" s="222" t="s">
        <v>182</v>
      </c>
      <c r="D82" s="222" t="s">
        <v>183</v>
      </c>
      <c r="E82" s="222" t="s">
        <v>185</v>
      </c>
      <c r="F82" s="223">
        <f>F83+F90</f>
        <v>1358.6</v>
      </c>
    </row>
    <row r="83" spans="1:6" ht="70.900000000000006" customHeight="1" x14ac:dyDescent="0.25">
      <c r="A83" s="190" t="s">
        <v>186</v>
      </c>
      <c r="B83" s="222" t="s">
        <v>184</v>
      </c>
      <c r="C83" s="222" t="s">
        <v>182</v>
      </c>
      <c r="D83" s="222" t="s">
        <v>187</v>
      </c>
      <c r="E83" s="222" t="s">
        <v>185</v>
      </c>
      <c r="F83" s="224">
        <f>F84</f>
        <v>471.1</v>
      </c>
    </row>
    <row r="84" spans="1:6" ht="31.5" x14ac:dyDescent="0.25">
      <c r="A84" s="194" t="s">
        <v>188</v>
      </c>
      <c r="B84" s="225" t="s">
        <v>189</v>
      </c>
      <c r="C84" s="213" t="s">
        <v>182</v>
      </c>
      <c r="D84" s="213" t="s">
        <v>187</v>
      </c>
      <c r="E84" s="213" t="s">
        <v>185</v>
      </c>
      <c r="F84" s="197">
        <f>F85</f>
        <v>471.1</v>
      </c>
    </row>
    <row r="85" spans="1:6" ht="15.75" x14ac:dyDescent="0.25">
      <c r="A85" s="194" t="s">
        <v>190</v>
      </c>
      <c r="B85" s="225" t="s">
        <v>191</v>
      </c>
      <c r="C85" s="213" t="s">
        <v>182</v>
      </c>
      <c r="D85" s="213" t="s">
        <v>187</v>
      </c>
      <c r="E85" s="213" t="s">
        <v>185</v>
      </c>
      <c r="F85" s="197">
        <f>F86</f>
        <v>471.1</v>
      </c>
    </row>
    <row r="86" spans="1:6" ht="31.5" x14ac:dyDescent="0.25">
      <c r="A86" s="226" t="s">
        <v>192</v>
      </c>
      <c r="B86" s="225" t="s">
        <v>193</v>
      </c>
      <c r="C86" s="213" t="s">
        <v>182</v>
      </c>
      <c r="D86" s="213" t="s">
        <v>187</v>
      </c>
      <c r="E86" s="213" t="s">
        <v>185</v>
      </c>
      <c r="F86" s="197">
        <f>F88+F89</f>
        <v>471.1</v>
      </c>
    </row>
    <row r="87" spans="1:6" ht="47.25" x14ac:dyDescent="0.25">
      <c r="A87" s="226" t="s">
        <v>194</v>
      </c>
      <c r="B87" s="227" t="s">
        <v>193</v>
      </c>
      <c r="C87" s="228" t="s">
        <v>182</v>
      </c>
      <c r="D87" s="228" t="s">
        <v>187</v>
      </c>
      <c r="E87" s="213" t="s">
        <v>195</v>
      </c>
      <c r="F87" s="197">
        <f>F88+F89</f>
        <v>471.1</v>
      </c>
    </row>
    <row r="88" spans="1:6" ht="31.5" x14ac:dyDescent="0.25">
      <c r="A88" s="226" t="s">
        <v>196</v>
      </c>
      <c r="B88" s="225" t="s">
        <v>193</v>
      </c>
      <c r="C88" s="213" t="s">
        <v>182</v>
      </c>
      <c r="D88" s="213" t="s">
        <v>187</v>
      </c>
      <c r="E88" s="229">
        <v>121</v>
      </c>
      <c r="F88" s="230">
        <v>361.8</v>
      </c>
    </row>
    <row r="89" spans="1:6" ht="94.5" x14ac:dyDescent="0.25">
      <c r="A89" s="226" t="s">
        <v>197</v>
      </c>
      <c r="B89" s="225" t="s">
        <v>193</v>
      </c>
      <c r="C89" s="213" t="s">
        <v>182</v>
      </c>
      <c r="D89" s="213" t="s">
        <v>187</v>
      </c>
      <c r="E89" s="229">
        <v>129</v>
      </c>
      <c r="F89" s="231">
        <v>109.3</v>
      </c>
    </row>
    <row r="90" spans="1:6" ht="78.75" x14ac:dyDescent="0.25">
      <c r="A90" s="190" t="s">
        <v>198</v>
      </c>
      <c r="B90" s="232" t="s">
        <v>184</v>
      </c>
      <c r="C90" s="222" t="s">
        <v>182</v>
      </c>
      <c r="D90" s="222" t="s">
        <v>199</v>
      </c>
      <c r="E90" s="222" t="s">
        <v>185</v>
      </c>
      <c r="F90" s="224">
        <f>F91</f>
        <v>887.5</v>
      </c>
    </row>
    <row r="91" spans="1:6" ht="31.5" x14ac:dyDescent="0.25">
      <c r="A91" s="194" t="s">
        <v>200</v>
      </c>
      <c r="B91" s="225" t="s">
        <v>189</v>
      </c>
      <c r="C91" s="213" t="s">
        <v>182</v>
      </c>
      <c r="D91" s="213" t="s">
        <v>199</v>
      </c>
      <c r="E91" s="213" t="s">
        <v>185</v>
      </c>
      <c r="F91" s="197">
        <f>F92</f>
        <v>887.5</v>
      </c>
    </row>
    <row r="92" spans="1:6" ht="15.75" x14ac:dyDescent="0.25">
      <c r="A92" s="194" t="s">
        <v>201</v>
      </c>
      <c r="B92" s="225" t="s">
        <v>202</v>
      </c>
      <c r="C92" s="213" t="s">
        <v>182</v>
      </c>
      <c r="D92" s="213" t="s">
        <v>199</v>
      </c>
      <c r="E92" s="213" t="s">
        <v>185</v>
      </c>
      <c r="F92" s="197">
        <f>F93+F97</f>
        <v>887.5</v>
      </c>
    </row>
    <row r="93" spans="1:6" ht="47.25" x14ac:dyDescent="0.25">
      <c r="A93" s="194" t="s">
        <v>203</v>
      </c>
      <c r="B93" s="225" t="s">
        <v>204</v>
      </c>
      <c r="C93" s="213" t="s">
        <v>182</v>
      </c>
      <c r="D93" s="213" t="s">
        <v>199</v>
      </c>
      <c r="E93" s="213" t="s">
        <v>185</v>
      </c>
      <c r="F93" s="197">
        <f>F94</f>
        <v>783</v>
      </c>
    </row>
    <row r="94" spans="1:6" ht="47.25" x14ac:dyDescent="0.25">
      <c r="A94" s="194" t="s">
        <v>194</v>
      </c>
      <c r="B94" s="225" t="s">
        <v>204</v>
      </c>
      <c r="C94" s="213" t="s">
        <v>182</v>
      </c>
      <c r="D94" s="213" t="s">
        <v>199</v>
      </c>
      <c r="E94" s="213" t="s">
        <v>195</v>
      </c>
      <c r="F94" s="197">
        <f>F95+F96</f>
        <v>783</v>
      </c>
    </row>
    <row r="95" spans="1:6" ht="31.5" x14ac:dyDescent="0.25">
      <c r="A95" s="233" t="s">
        <v>196</v>
      </c>
      <c r="B95" s="225" t="s">
        <v>204</v>
      </c>
      <c r="C95" s="213" t="s">
        <v>182</v>
      </c>
      <c r="D95" s="213" t="s">
        <v>199</v>
      </c>
      <c r="E95" s="212">
        <v>121</v>
      </c>
      <c r="F95" s="231">
        <v>418.4</v>
      </c>
    </row>
    <row r="96" spans="1:6" ht="94.5" x14ac:dyDescent="0.25">
      <c r="A96" s="233" t="s">
        <v>197</v>
      </c>
      <c r="B96" s="225" t="s">
        <v>205</v>
      </c>
      <c r="C96" s="213" t="s">
        <v>182</v>
      </c>
      <c r="D96" s="213" t="s">
        <v>199</v>
      </c>
      <c r="E96" s="212">
        <v>129</v>
      </c>
      <c r="F96" s="231">
        <v>364.6</v>
      </c>
    </row>
    <row r="97" spans="1:6" ht="31.5" x14ac:dyDescent="0.25">
      <c r="A97" s="234" t="s">
        <v>206</v>
      </c>
      <c r="B97" s="225" t="s">
        <v>205</v>
      </c>
      <c r="C97" s="213" t="s">
        <v>182</v>
      </c>
      <c r="D97" s="213" t="s">
        <v>199</v>
      </c>
      <c r="E97" s="212" t="s">
        <v>185</v>
      </c>
      <c r="F97" s="231">
        <f>F98+F99+F100</f>
        <v>104.5</v>
      </c>
    </row>
    <row r="98" spans="1:6" ht="47.25" x14ac:dyDescent="0.25">
      <c r="A98" s="194" t="s">
        <v>207</v>
      </c>
      <c r="B98" s="225" t="s">
        <v>205</v>
      </c>
      <c r="C98" s="213" t="s">
        <v>182</v>
      </c>
      <c r="D98" s="213" t="s">
        <v>199</v>
      </c>
      <c r="E98" s="212">
        <v>244</v>
      </c>
      <c r="F98" s="231">
        <v>97.7</v>
      </c>
    </row>
    <row r="99" spans="1:6" ht="31.5" x14ac:dyDescent="0.25">
      <c r="A99" s="235" t="s">
        <v>208</v>
      </c>
      <c r="B99" s="225" t="s">
        <v>205</v>
      </c>
      <c r="C99" s="213" t="s">
        <v>182</v>
      </c>
      <c r="D99" s="213" t="s">
        <v>199</v>
      </c>
      <c r="E99" s="212">
        <v>851</v>
      </c>
      <c r="F99" s="231">
        <v>6.8</v>
      </c>
    </row>
    <row r="100" spans="1:6" ht="31.5" x14ac:dyDescent="0.25">
      <c r="A100" s="235" t="s">
        <v>209</v>
      </c>
      <c r="B100" s="225" t="s">
        <v>205</v>
      </c>
      <c r="C100" s="213" t="s">
        <v>182</v>
      </c>
      <c r="D100" s="213" t="s">
        <v>199</v>
      </c>
      <c r="E100" s="212">
        <v>852</v>
      </c>
      <c r="F100" s="231">
        <v>0</v>
      </c>
    </row>
    <row r="101" spans="1:6" ht="15.75" x14ac:dyDescent="0.25">
      <c r="A101" s="236" t="s">
        <v>227</v>
      </c>
      <c r="B101" s="237" t="s">
        <v>228</v>
      </c>
      <c r="C101" s="222" t="s">
        <v>187</v>
      </c>
      <c r="D101" s="222" t="s">
        <v>183</v>
      </c>
      <c r="E101" s="238" t="s">
        <v>185</v>
      </c>
      <c r="F101" s="239">
        <f>F102</f>
        <v>81.000000000000014</v>
      </c>
    </row>
    <row r="102" spans="1:6" ht="31.5" x14ac:dyDescent="0.25">
      <c r="A102" s="240" t="s">
        <v>229</v>
      </c>
      <c r="B102" s="241" t="s">
        <v>184</v>
      </c>
      <c r="C102" s="213" t="s">
        <v>187</v>
      </c>
      <c r="D102" s="213" t="s">
        <v>230</v>
      </c>
      <c r="E102" s="242" t="s">
        <v>185</v>
      </c>
      <c r="F102" s="231">
        <f>F103</f>
        <v>81.000000000000014</v>
      </c>
    </row>
    <row r="103" spans="1:6" ht="15.75" x14ac:dyDescent="0.25">
      <c r="A103" s="240" t="s">
        <v>231</v>
      </c>
      <c r="B103" s="241" t="s">
        <v>232</v>
      </c>
      <c r="C103" s="213" t="s">
        <v>187</v>
      </c>
      <c r="D103" s="213" t="s">
        <v>230</v>
      </c>
      <c r="E103" s="242" t="s">
        <v>185</v>
      </c>
      <c r="F103" s="231">
        <f>F104</f>
        <v>81.000000000000014</v>
      </c>
    </row>
    <row r="104" spans="1:6" ht="31.5" x14ac:dyDescent="0.25">
      <c r="A104" s="240" t="s">
        <v>233</v>
      </c>
      <c r="B104" s="241" t="s">
        <v>234</v>
      </c>
      <c r="C104" s="213" t="s">
        <v>187</v>
      </c>
      <c r="D104" s="213" t="s">
        <v>230</v>
      </c>
      <c r="E104" s="242" t="s">
        <v>185</v>
      </c>
      <c r="F104" s="231">
        <f>F105</f>
        <v>81.000000000000014</v>
      </c>
    </row>
    <row r="105" spans="1:6" ht="47.25" x14ac:dyDescent="0.25">
      <c r="A105" s="240" t="s">
        <v>235</v>
      </c>
      <c r="B105" s="241" t="s">
        <v>236</v>
      </c>
      <c r="C105" s="213" t="s">
        <v>187</v>
      </c>
      <c r="D105" s="213" t="s">
        <v>230</v>
      </c>
      <c r="E105" s="242" t="s">
        <v>185</v>
      </c>
      <c r="F105" s="231">
        <f>F106+F109</f>
        <v>81.000000000000014</v>
      </c>
    </row>
    <row r="106" spans="1:6" ht="47.25" x14ac:dyDescent="0.25">
      <c r="A106" s="194" t="s">
        <v>194</v>
      </c>
      <c r="B106" s="241" t="s">
        <v>236</v>
      </c>
      <c r="C106" s="213" t="s">
        <v>187</v>
      </c>
      <c r="D106" s="213" t="s">
        <v>230</v>
      </c>
      <c r="E106" s="242" t="s">
        <v>195</v>
      </c>
      <c r="F106" s="231">
        <f>F107+F108</f>
        <v>75.800000000000011</v>
      </c>
    </row>
    <row r="107" spans="1:6" ht="47.25" x14ac:dyDescent="0.25">
      <c r="A107" s="240" t="s">
        <v>237</v>
      </c>
      <c r="B107" s="241" t="s">
        <v>236</v>
      </c>
      <c r="C107" s="213" t="s">
        <v>187</v>
      </c>
      <c r="D107" s="213" t="s">
        <v>230</v>
      </c>
      <c r="E107" s="241">
        <v>121</v>
      </c>
      <c r="F107" s="231">
        <v>58.2</v>
      </c>
    </row>
    <row r="108" spans="1:6" ht="94.5" x14ac:dyDescent="0.25">
      <c r="A108" s="240" t="s">
        <v>197</v>
      </c>
      <c r="B108" s="241" t="s">
        <v>236</v>
      </c>
      <c r="C108" s="213" t="s">
        <v>187</v>
      </c>
      <c r="D108" s="213" t="s">
        <v>230</v>
      </c>
      <c r="E108" s="241">
        <v>129</v>
      </c>
      <c r="F108" s="231">
        <v>17.600000000000001</v>
      </c>
    </row>
    <row r="109" spans="1:6" ht="47.25" x14ac:dyDescent="0.25">
      <c r="A109" s="240" t="s">
        <v>207</v>
      </c>
      <c r="B109" s="241" t="s">
        <v>236</v>
      </c>
      <c r="C109" s="213" t="s">
        <v>187</v>
      </c>
      <c r="D109" s="213" t="s">
        <v>230</v>
      </c>
      <c r="E109" s="241">
        <v>244</v>
      </c>
      <c r="F109" s="231">
        <v>5.2</v>
      </c>
    </row>
    <row r="110" spans="1:6" ht="63" hidden="1" x14ac:dyDescent="0.25">
      <c r="A110" s="186" t="s">
        <v>238</v>
      </c>
      <c r="B110" s="237" t="s">
        <v>184</v>
      </c>
      <c r="C110" s="222" t="s">
        <v>230</v>
      </c>
      <c r="D110" s="222" t="s">
        <v>183</v>
      </c>
      <c r="E110" s="222" t="s">
        <v>185</v>
      </c>
      <c r="F110" s="202">
        <f>F111</f>
        <v>0</v>
      </c>
    </row>
    <row r="111" spans="1:6" ht="63" hidden="1" x14ac:dyDescent="0.25">
      <c r="A111" s="240" t="s">
        <v>239</v>
      </c>
      <c r="B111" s="241" t="s">
        <v>184</v>
      </c>
      <c r="C111" s="213" t="s">
        <v>230</v>
      </c>
      <c r="D111" s="213" t="s">
        <v>240</v>
      </c>
      <c r="E111" s="213" t="s">
        <v>185</v>
      </c>
      <c r="F111" s="197">
        <f>F112+F114</f>
        <v>0</v>
      </c>
    </row>
    <row r="112" spans="1:6" ht="63" hidden="1" x14ac:dyDescent="0.25">
      <c r="A112" s="240" t="s">
        <v>241</v>
      </c>
      <c r="B112" s="241" t="s">
        <v>242</v>
      </c>
      <c r="C112" s="213" t="s">
        <v>230</v>
      </c>
      <c r="D112" s="213" t="s">
        <v>240</v>
      </c>
      <c r="E112" s="213" t="s">
        <v>185</v>
      </c>
      <c r="F112" s="197">
        <f>F113</f>
        <v>0</v>
      </c>
    </row>
    <row r="113" spans="1:6" ht="63" hidden="1" x14ac:dyDescent="0.25">
      <c r="A113" s="240" t="s">
        <v>243</v>
      </c>
      <c r="B113" s="241" t="s">
        <v>242</v>
      </c>
      <c r="C113" s="213" t="s">
        <v>230</v>
      </c>
      <c r="D113" s="213" t="s">
        <v>240</v>
      </c>
      <c r="E113" s="213" t="s">
        <v>226</v>
      </c>
      <c r="F113" s="197">
        <v>0</v>
      </c>
    </row>
    <row r="114" spans="1:6" ht="31.5" hidden="1" x14ac:dyDescent="0.25">
      <c r="A114" s="235" t="s">
        <v>244</v>
      </c>
      <c r="B114" s="241" t="s">
        <v>245</v>
      </c>
      <c r="C114" s="213" t="s">
        <v>230</v>
      </c>
      <c r="D114" s="213" t="s">
        <v>240</v>
      </c>
      <c r="E114" s="213" t="s">
        <v>185</v>
      </c>
      <c r="F114" s="197">
        <f>F115</f>
        <v>0</v>
      </c>
    </row>
    <row r="115" spans="1:6" ht="15.75" hidden="1" x14ac:dyDescent="0.25">
      <c r="A115" s="235" t="s">
        <v>246</v>
      </c>
      <c r="B115" s="241" t="s">
        <v>212</v>
      </c>
      <c r="C115" s="213" t="s">
        <v>230</v>
      </c>
      <c r="D115" s="213" t="s">
        <v>240</v>
      </c>
      <c r="E115" s="213" t="s">
        <v>185</v>
      </c>
      <c r="F115" s="197">
        <f>F116</f>
        <v>0</v>
      </c>
    </row>
    <row r="116" spans="1:6" ht="78.75" hidden="1" x14ac:dyDescent="0.25">
      <c r="A116" s="243" t="s">
        <v>247</v>
      </c>
      <c r="B116" s="241" t="s">
        <v>248</v>
      </c>
      <c r="C116" s="213" t="s">
        <v>230</v>
      </c>
      <c r="D116" s="213" t="s">
        <v>240</v>
      </c>
      <c r="E116" s="213" t="s">
        <v>185</v>
      </c>
      <c r="F116" s="231">
        <f>F117</f>
        <v>0</v>
      </c>
    </row>
    <row r="117" spans="1:6" ht="63" hidden="1" x14ac:dyDescent="0.25">
      <c r="A117" s="235" t="s">
        <v>243</v>
      </c>
      <c r="B117" s="241" t="s">
        <v>248</v>
      </c>
      <c r="C117" s="213" t="s">
        <v>230</v>
      </c>
      <c r="D117" s="213" t="s">
        <v>240</v>
      </c>
      <c r="E117" s="213" t="s">
        <v>226</v>
      </c>
      <c r="F117" s="231">
        <v>0</v>
      </c>
    </row>
    <row r="118" spans="1:6" ht="15.75" hidden="1" x14ac:dyDescent="0.25">
      <c r="A118" s="244" t="s">
        <v>249</v>
      </c>
      <c r="B118" s="237" t="s">
        <v>184</v>
      </c>
      <c r="C118" s="222" t="s">
        <v>199</v>
      </c>
      <c r="D118" s="222" t="s">
        <v>183</v>
      </c>
      <c r="E118" s="222" t="s">
        <v>185</v>
      </c>
      <c r="F118" s="223">
        <f>F119</f>
        <v>0</v>
      </c>
    </row>
    <row r="119" spans="1:6" ht="15.75" hidden="1" x14ac:dyDescent="0.25">
      <c r="A119" s="245" t="s">
        <v>264</v>
      </c>
      <c r="B119" s="246" t="s">
        <v>212</v>
      </c>
      <c r="C119" s="247" t="s">
        <v>199</v>
      </c>
      <c r="D119" s="247">
        <v>12</v>
      </c>
      <c r="E119" s="247" t="s">
        <v>185</v>
      </c>
      <c r="F119" s="248">
        <f>F120</f>
        <v>0</v>
      </c>
    </row>
    <row r="120" spans="1:6" ht="15.75" hidden="1" x14ac:dyDescent="0.25">
      <c r="A120" s="249" t="s">
        <v>265</v>
      </c>
      <c r="B120" s="250" t="s">
        <v>266</v>
      </c>
      <c r="C120" s="251" t="s">
        <v>199</v>
      </c>
      <c r="D120" s="251">
        <v>12</v>
      </c>
      <c r="E120" s="251" t="s">
        <v>185</v>
      </c>
      <c r="F120" s="252">
        <f>F121</f>
        <v>0</v>
      </c>
    </row>
    <row r="121" spans="1:6" ht="63" hidden="1" x14ac:dyDescent="0.25">
      <c r="A121" s="249" t="s">
        <v>243</v>
      </c>
      <c r="B121" s="253" t="s">
        <v>267</v>
      </c>
      <c r="C121" s="251" t="s">
        <v>199</v>
      </c>
      <c r="D121" s="251">
        <v>12</v>
      </c>
      <c r="E121" s="253">
        <v>244</v>
      </c>
      <c r="F121" s="252">
        <v>0</v>
      </c>
    </row>
    <row r="122" spans="1:6" ht="15.75" x14ac:dyDescent="0.25">
      <c r="A122" s="200" t="s">
        <v>319</v>
      </c>
      <c r="B122" s="254" t="s">
        <v>184</v>
      </c>
      <c r="C122" s="201">
        <v>10</v>
      </c>
      <c r="D122" s="201" t="s">
        <v>183</v>
      </c>
      <c r="E122" s="201" t="s">
        <v>185</v>
      </c>
      <c r="F122" s="202">
        <f>F123</f>
        <v>336</v>
      </c>
    </row>
    <row r="123" spans="1:6" ht="15.75" x14ac:dyDescent="0.25">
      <c r="A123" s="200" t="s">
        <v>320</v>
      </c>
      <c r="B123" s="254" t="s">
        <v>184</v>
      </c>
      <c r="C123" s="201">
        <v>10</v>
      </c>
      <c r="D123" s="201" t="s">
        <v>182</v>
      </c>
      <c r="E123" s="201" t="s">
        <v>185</v>
      </c>
      <c r="F123" s="202">
        <f>F124</f>
        <v>336</v>
      </c>
    </row>
    <row r="124" spans="1:6" ht="31.5" x14ac:dyDescent="0.25">
      <c r="A124" s="199" t="s">
        <v>244</v>
      </c>
      <c r="B124" s="209" t="s">
        <v>245</v>
      </c>
      <c r="C124" s="196">
        <v>10</v>
      </c>
      <c r="D124" s="196" t="s">
        <v>182</v>
      </c>
      <c r="E124" s="196" t="s">
        <v>185</v>
      </c>
      <c r="F124" s="197">
        <f>F125</f>
        <v>336</v>
      </c>
    </row>
    <row r="125" spans="1:6" ht="15.75" x14ac:dyDescent="0.25">
      <c r="A125" s="199" t="s">
        <v>264</v>
      </c>
      <c r="B125" s="209" t="s">
        <v>212</v>
      </c>
      <c r="C125" s="196">
        <v>10</v>
      </c>
      <c r="D125" s="196" t="s">
        <v>182</v>
      </c>
      <c r="E125" s="196" t="s">
        <v>185</v>
      </c>
      <c r="F125" s="197">
        <f>F126</f>
        <v>336</v>
      </c>
    </row>
    <row r="126" spans="1:6" ht="63" x14ac:dyDescent="0.25">
      <c r="A126" s="255" t="s">
        <v>321</v>
      </c>
      <c r="B126" s="209" t="s">
        <v>322</v>
      </c>
      <c r="C126" s="196">
        <v>10</v>
      </c>
      <c r="D126" s="196" t="s">
        <v>182</v>
      </c>
      <c r="E126" s="196" t="s">
        <v>185</v>
      </c>
      <c r="F126" s="197">
        <f>F127</f>
        <v>336</v>
      </c>
    </row>
    <row r="127" spans="1:6" ht="47.25" x14ac:dyDescent="0.25">
      <c r="A127" s="255" t="s">
        <v>323</v>
      </c>
      <c r="B127" s="256" t="s">
        <v>322</v>
      </c>
      <c r="C127" s="257">
        <v>10</v>
      </c>
      <c r="D127" s="196" t="s">
        <v>182</v>
      </c>
      <c r="E127" s="256">
        <v>312</v>
      </c>
      <c r="F127" s="197">
        <v>336</v>
      </c>
    </row>
    <row r="128" spans="1:6" ht="78.75" x14ac:dyDescent="0.25">
      <c r="A128" s="258" t="s">
        <v>332</v>
      </c>
      <c r="B128" s="259" t="s">
        <v>184</v>
      </c>
      <c r="C128" s="260" t="s">
        <v>333</v>
      </c>
      <c r="D128" s="201" t="s">
        <v>183</v>
      </c>
      <c r="E128" s="260" t="s">
        <v>185</v>
      </c>
      <c r="F128" s="202">
        <f>F129</f>
        <v>228</v>
      </c>
    </row>
    <row r="129" spans="1:6" ht="31.5" x14ac:dyDescent="0.25">
      <c r="A129" s="199" t="s">
        <v>334</v>
      </c>
      <c r="B129" s="209" t="s">
        <v>184</v>
      </c>
      <c r="C129" s="196" t="s">
        <v>333</v>
      </c>
      <c r="D129" s="196" t="s">
        <v>230</v>
      </c>
      <c r="E129" s="196" t="s">
        <v>185</v>
      </c>
      <c r="F129" s="197">
        <f>F130</f>
        <v>228</v>
      </c>
    </row>
    <row r="130" spans="1:6" ht="15.75" x14ac:dyDescent="0.25">
      <c r="A130" s="255" t="s">
        <v>335</v>
      </c>
      <c r="B130" s="256" t="s">
        <v>245</v>
      </c>
      <c r="C130" s="257" t="s">
        <v>333</v>
      </c>
      <c r="D130" s="196" t="s">
        <v>230</v>
      </c>
      <c r="E130" s="196" t="s">
        <v>185</v>
      </c>
      <c r="F130" s="197">
        <f>F131</f>
        <v>228</v>
      </c>
    </row>
    <row r="131" spans="1:6" ht="15.75" x14ac:dyDescent="0.25">
      <c r="A131" s="255" t="s">
        <v>264</v>
      </c>
      <c r="B131" s="256" t="s">
        <v>212</v>
      </c>
      <c r="C131" s="257" t="s">
        <v>333</v>
      </c>
      <c r="D131" s="196" t="s">
        <v>230</v>
      </c>
      <c r="E131" s="196" t="s">
        <v>185</v>
      </c>
      <c r="F131" s="197">
        <f>F132</f>
        <v>228</v>
      </c>
    </row>
    <row r="132" spans="1:6" ht="126" x14ac:dyDescent="0.25">
      <c r="A132" s="255" t="s">
        <v>336</v>
      </c>
      <c r="B132" s="261" t="s">
        <v>337</v>
      </c>
      <c r="C132" s="257" t="s">
        <v>333</v>
      </c>
      <c r="D132" s="196" t="s">
        <v>230</v>
      </c>
      <c r="E132" s="196" t="s">
        <v>185</v>
      </c>
      <c r="F132" s="197">
        <f>F133</f>
        <v>228</v>
      </c>
    </row>
    <row r="133" spans="1:6" ht="15.75" x14ac:dyDescent="0.25">
      <c r="A133" s="255" t="s">
        <v>338</v>
      </c>
      <c r="B133" s="256" t="s">
        <v>337</v>
      </c>
      <c r="C133" s="257" t="s">
        <v>333</v>
      </c>
      <c r="D133" s="196" t="s">
        <v>230</v>
      </c>
      <c r="E133" s="256">
        <v>540</v>
      </c>
      <c r="F133" s="197">
        <v>228</v>
      </c>
    </row>
  </sheetData>
  <mergeCells count="3">
    <mergeCell ref="E1:F1"/>
    <mergeCell ref="C2:F5"/>
    <mergeCell ref="A6:F6"/>
  </mergeCells>
  <phoneticPr fontId="56" type="noConversion"/>
  <pageMargins left="0.43307086614173229" right="0.23622047244094491" top="0.35433070866141736" bottom="0.35433070866141736" header="0.31496062992125984" footer="0.31496062992125984"/>
  <pageSetup paperSize="9" scale="7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opLeftCell="A13" zoomScale="75" zoomScaleNormal="75" workbookViewId="0">
      <selection activeCell="C2" sqref="C2:G5"/>
    </sheetView>
  </sheetViews>
  <sheetFormatPr defaultColWidth="0" defaultRowHeight="15" outlineLevelRow="1" x14ac:dyDescent="0.25"/>
  <cols>
    <col min="1" max="1" width="43.7109375" style="262" customWidth="1"/>
    <col min="2" max="2" width="19" style="293" customWidth="1" collapsed="1"/>
    <col min="3" max="3" width="9.85546875" style="293" customWidth="1"/>
    <col min="4" max="4" width="11.5703125" style="293" customWidth="1"/>
    <col min="5" max="5" width="10.42578125" style="263" customWidth="1"/>
    <col min="6" max="6" width="15.7109375" style="264" customWidth="1"/>
    <col min="7" max="7" width="15.28515625" style="264" customWidth="1"/>
    <col min="8" max="252" width="9.140625" style="171" customWidth="1"/>
    <col min="253" max="253" width="37.42578125" style="171" customWidth="1"/>
    <col min="254" max="254" width="9.85546875" style="171" customWidth="1"/>
    <col min="255" max="255" width="11" style="171" customWidth="1"/>
    <col min="256" max="16384" width="0" style="171" hidden="1"/>
  </cols>
  <sheetData>
    <row r="1" spans="1:7" ht="15.75" x14ac:dyDescent="0.25">
      <c r="A1" s="168"/>
      <c r="B1" s="265"/>
      <c r="C1" s="266"/>
      <c r="D1" s="266"/>
      <c r="E1" s="511"/>
      <c r="F1" s="511"/>
      <c r="G1" s="511"/>
    </row>
    <row r="2" spans="1:7" ht="24" customHeight="1" x14ac:dyDescent="0.25">
      <c r="A2" s="168"/>
      <c r="B2" s="265"/>
      <c r="C2" s="515" t="s">
        <v>99</v>
      </c>
      <c r="D2" s="516"/>
      <c r="E2" s="516"/>
      <c r="F2" s="516"/>
      <c r="G2" s="516"/>
    </row>
    <row r="3" spans="1:7" ht="15" customHeight="1" x14ac:dyDescent="0.25">
      <c r="A3" s="168"/>
      <c r="B3" s="265"/>
      <c r="C3" s="516"/>
      <c r="D3" s="516"/>
      <c r="E3" s="516"/>
      <c r="F3" s="516"/>
      <c r="G3" s="516"/>
    </row>
    <row r="4" spans="1:7" ht="54" customHeight="1" x14ac:dyDescent="0.25">
      <c r="A4" s="168"/>
      <c r="B4" s="265"/>
      <c r="C4" s="516"/>
      <c r="D4" s="516"/>
      <c r="E4" s="516"/>
      <c r="F4" s="516"/>
      <c r="G4" s="516"/>
    </row>
    <row r="5" spans="1:7" ht="102" customHeight="1" x14ac:dyDescent="0.25">
      <c r="A5" s="168"/>
      <c r="B5" s="267"/>
      <c r="C5" s="516"/>
      <c r="D5" s="516"/>
      <c r="E5" s="516"/>
      <c r="F5" s="516"/>
      <c r="G5" s="516"/>
    </row>
    <row r="6" spans="1:7" ht="113.25" customHeight="1" x14ac:dyDescent="0.25">
      <c r="A6" s="514" t="s">
        <v>366</v>
      </c>
      <c r="B6" s="514"/>
      <c r="C6" s="514"/>
      <c r="D6" s="514"/>
      <c r="E6" s="514"/>
      <c r="F6" s="514"/>
      <c r="G6" s="514"/>
    </row>
    <row r="7" spans="1:7" ht="15.6" customHeight="1" x14ac:dyDescent="0.25">
      <c r="A7" s="173"/>
      <c r="B7" s="268"/>
      <c r="C7" s="268"/>
      <c r="D7" s="268"/>
      <c r="E7" s="174"/>
      <c r="F7" s="175"/>
      <c r="G7" s="175"/>
    </row>
    <row r="8" spans="1:7" ht="54.75" customHeight="1" x14ac:dyDescent="0.25">
      <c r="A8" s="176" t="s">
        <v>173</v>
      </c>
      <c r="B8" s="176" t="s">
        <v>176</v>
      </c>
      <c r="C8" s="176" t="s">
        <v>174</v>
      </c>
      <c r="D8" s="176" t="s">
        <v>175</v>
      </c>
      <c r="E8" s="177" t="s">
        <v>177</v>
      </c>
      <c r="F8" s="178" t="s">
        <v>367</v>
      </c>
      <c r="G8" s="178" t="s">
        <v>368</v>
      </c>
    </row>
    <row r="9" spans="1:7" ht="15.75" hidden="1" outlineLevel="1" x14ac:dyDescent="0.25">
      <c r="A9" s="179"/>
      <c r="B9" s="269"/>
      <c r="C9" s="269"/>
      <c r="D9" s="269"/>
      <c r="E9" s="180"/>
      <c r="F9" s="181"/>
      <c r="G9" s="181"/>
    </row>
    <row r="10" spans="1:7" ht="15.75" collapsed="1" x14ac:dyDescent="0.25">
      <c r="A10" s="182" t="s">
        <v>357</v>
      </c>
      <c r="B10" s="270" t="s">
        <v>180</v>
      </c>
      <c r="C10" s="270" t="s">
        <v>180</v>
      </c>
      <c r="D10" s="270" t="s">
        <v>180</v>
      </c>
      <c r="E10" s="184" t="s">
        <v>180</v>
      </c>
      <c r="F10" s="185">
        <f>F11+F22+F95+F102+F113+F122+F128+F133+F139</f>
        <v>3118.4</v>
      </c>
      <c r="G10" s="185">
        <f>G11+G22+G95+G102+G113+G122+G127+G133+G139</f>
        <v>3153.2</v>
      </c>
    </row>
    <row r="11" spans="1:7" ht="93" customHeight="1" x14ac:dyDescent="0.25">
      <c r="A11" s="186" t="s">
        <v>551</v>
      </c>
      <c r="B11" s="187" t="s">
        <v>306</v>
      </c>
      <c r="C11" s="187" t="s">
        <v>183</v>
      </c>
      <c r="D11" s="187" t="s">
        <v>183</v>
      </c>
      <c r="E11" s="188" t="s">
        <v>185</v>
      </c>
      <c r="F11" s="189">
        <f>F12</f>
        <v>929.5</v>
      </c>
      <c r="G11" s="189">
        <f>G12</f>
        <v>894.89999999999986</v>
      </c>
    </row>
    <row r="12" spans="1:7" s="193" customFormat="1" ht="66" customHeight="1" x14ac:dyDescent="0.25">
      <c r="A12" s="190" t="s">
        <v>307</v>
      </c>
      <c r="B12" s="187" t="s">
        <v>308</v>
      </c>
      <c r="C12" s="187" t="s">
        <v>183</v>
      </c>
      <c r="D12" s="187" t="s">
        <v>183</v>
      </c>
      <c r="E12" s="191" t="s">
        <v>185</v>
      </c>
      <c r="F12" s="192">
        <f>F13+F18</f>
        <v>929.5</v>
      </c>
      <c r="G12" s="192">
        <f>G13+G18</f>
        <v>894.89999999999986</v>
      </c>
    </row>
    <row r="13" spans="1:7" ht="67.150000000000006" customHeight="1" x14ac:dyDescent="0.25">
      <c r="A13" s="194" t="s">
        <v>309</v>
      </c>
      <c r="B13" s="195" t="s">
        <v>310</v>
      </c>
      <c r="C13" s="195" t="s">
        <v>183</v>
      </c>
      <c r="D13" s="195" t="s">
        <v>183</v>
      </c>
      <c r="E13" s="196" t="s">
        <v>185</v>
      </c>
      <c r="F13" s="197">
        <f>F14</f>
        <v>873.3</v>
      </c>
      <c r="G13" s="197">
        <f>G14</f>
        <v>833.59999999999991</v>
      </c>
    </row>
    <row r="14" spans="1:7" ht="76.900000000000006" customHeight="1" x14ac:dyDescent="0.25">
      <c r="A14" s="194" t="s">
        <v>311</v>
      </c>
      <c r="B14" s="195" t="s">
        <v>312</v>
      </c>
      <c r="C14" s="195" t="s">
        <v>305</v>
      </c>
      <c r="D14" s="195" t="s">
        <v>183</v>
      </c>
      <c r="E14" s="196" t="s">
        <v>185</v>
      </c>
      <c r="F14" s="197">
        <f>F16+F17</f>
        <v>873.3</v>
      </c>
      <c r="G14" s="197">
        <f>G16+G17</f>
        <v>833.59999999999991</v>
      </c>
    </row>
    <row r="15" spans="1:7" ht="36" customHeight="1" x14ac:dyDescent="0.25">
      <c r="A15" s="194" t="s">
        <v>313</v>
      </c>
      <c r="B15" s="195" t="s">
        <v>312</v>
      </c>
      <c r="C15" s="195" t="s">
        <v>305</v>
      </c>
      <c r="D15" s="195" t="s">
        <v>182</v>
      </c>
      <c r="E15" s="196" t="s">
        <v>314</v>
      </c>
      <c r="F15" s="197">
        <f>F16+F17</f>
        <v>873.3</v>
      </c>
      <c r="G15" s="197">
        <f>G16+G17</f>
        <v>833.59999999999991</v>
      </c>
    </row>
    <row r="16" spans="1:7" ht="31.5" x14ac:dyDescent="0.25">
      <c r="A16" s="194" t="s">
        <v>315</v>
      </c>
      <c r="B16" s="195" t="s">
        <v>312</v>
      </c>
      <c r="C16" s="195" t="s">
        <v>305</v>
      </c>
      <c r="D16" s="195" t="s">
        <v>182</v>
      </c>
      <c r="E16" s="209">
        <v>111</v>
      </c>
      <c r="F16" s="197">
        <v>609.6</v>
      </c>
      <c r="G16" s="197">
        <v>581.9</v>
      </c>
    </row>
    <row r="17" spans="1:11" ht="78.75" customHeight="1" x14ac:dyDescent="0.25">
      <c r="A17" s="194" t="s">
        <v>316</v>
      </c>
      <c r="B17" s="195" t="s">
        <v>312</v>
      </c>
      <c r="C17" s="195" t="s">
        <v>305</v>
      </c>
      <c r="D17" s="195" t="s">
        <v>182</v>
      </c>
      <c r="E17" s="209">
        <v>119</v>
      </c>
      <c r="F17" s="197">
        <v>263.7</v>
      </c>
      <c r="G17" s="197">
        <v>251.7</v>
      </c>
    </row>
    <row r="18" spans="1:11" ht="78.75" x14ac:dyDescent="0.25">
      <c r="A18" s="194" t="s">
        <v>317</v>
      </c>
      <c r="B18" s="195" t="s">
        <v>318</v>
      </c>
      <c r="C18" s="195" t="s">
        <v>305</v>
      </c>
      <c r="D18" s="195" t="s">
        <v>183</v>
      </c>
      <c r="E18" s="196" t="s">
        <v>185</v>
      </c>
      <c r="F18" s="197">
        <f>F20</f>
        <v>56.2</v>
      </c>
      <c r="G18" s="197">
        <f>G19+G20+G21</f>
        <v>61.3</v>
      </c>
    </row>
    <row r="19" spans="1:11" ht="47.25" hidden="1" x14ac:dyDescent="0.25">
      <c r="A19" s="199" t="s">
        <v>358</v>
      </c>
      <c r="B19" s="195" t="s">
        <v>318</v>
      </c>
      <c r="C19" s="195" t="s">
        <v>305</v>
      </c>
      <c r="D19" s="195" t="s">
        <v>182</v>
      </c>
      <c r="E19" s="209">
        <v>242</v>
      </c>
      <c r="F19" s="197"/>
      <c r="G19" s="197"/>
    </row>
    <row r="20" spans="1:11" ht="85.9" customHeight="1" x14ac:dyDescent="0.25">
      <c r="A20" s="199" t="s">
        <v>243</v>
      </c>
      <c r="B20" s="195" t="s">
        <v>318</v>
      </c>
      <c r="C20" s="195" t="s">
        <v>305</v>
      </c>
      <c r="D20" s="195" t="s">
        <v>182</v>
      </c>
      <c r="E20" s="209">
        <v>244</v>
      </c>
      <c r="F20" s="197">
        <v>56.2</v>
      </c>
      <c r="G20" s="197">
        <v>61.3</v>
      </c>
    </row>
    <row r="21" spans="1:11" ht="35.25" hidden="1" customHeight="1" thickBot="1" x14ac:dyDescent="0.3">
      <c r="A21" s="199" t="s">
        <v>208</v>
      </c>
      <c r="B21" s="195" t="s">
        <v>318</v>
      </c>
      <c r="C21" s="195" t="s">
        <v>305</v>
      </c>
      <c r="D21" s="195" t="s">
        <v>182</v>
      </c>
      <c r="E21" s="209">
        <v>851</v>
      </c>
      <c r="F21" s="197">
        <v>3.2</v>
      </c>
      <c r="G21" s="197"/>
    </row>
    <row r="22" spans="1:11" ht="31.5" x14ac:dyDescent="0.25">
      <c r="A22" s="200" t="s">
        <v>270</v>
      </c>
      <c r="B22" s="254" t="s">
        <v>184</v>
      </c>
      <c r="C22" s="187" t="s">
        <v>271</v>
      </c>
      <c r="D22" s="187" t="s">
        <v>183</v>
      </c>
      <c r="E22" s="191" t="s">
        <v>185</v>
      </c>
      <c r="F22" s="202">
        <f>F30</f>
        <v>160</v>
      </c>
      <c r="G22" s="202">
        <f>G23+G31</f>
        <v>170</v>
      </c>
    </row>
    <row r="23" spans="1:11" ht="15.75" hidden="1" x14ac:dyDescent="0.25">
      <c r="A23" s="190" t="s">
        <v>272</v>
      </c>
      <c r="B23" s="254" t="s">
        <v>184</v>
      </c>
      <c r="C23" s="187" t="s">
        <v>271</v>
      </c>
      <c r="D23" s="187" t="s">
        <v>187</v>
      </c>
      <c r="E23" s="191" t="s">
        <v>185</v>
      </c>
      <c r="F23" s="192"/>
      <c r="G23" s="192">
        <f>G24</f>
        <v>0</v>
      </c>
    </row>
    <row r="24" spans="1:11" ht="109.5" hidden="1" customHeight="1" x14ac:dyDescent="0.25">
      <c r="A24" s="186" t="s">
        <v>546</v>
      </c>
      <c r="B24" s="187" t="s">
        <v>273</v>
      </c>
      <c r="C24" s="187" t="s">
        <v>183</v>
      </c>
      <c r="D24" s="187" t="s">
        <v>183</v>
      </c>
      <c r="E24" s="187" t="s">
        <v>185</v>
      </c>
      <c r="F24" s="189"/>
      <c r="G24" s="189">
        <f>G25</f>
        <v>0</v>
      </c>
    </row>
    <row r="25" spans="1:11" s="193" customFormat="1" ht="94.5" hidden="1" customHeight="1" thickBot="1" x14ac:dyDescent="0.3">
      <c r="A25" s="190" t="s">
        <v>556</v>
      </c>
      <c r="B25" s="271" t="s">
        <v>346</v>
      </c>
      <c r="C25" s="191" t="s">
        <v>271</v>
      </c>
      <c r="D25" s="191" t="s">
        <v>187</v>
      </c>
      <c r="E25" s="187" t="s">
        <v>185</v>
      </c>
      <c r="F25" s="189"/>
      <c r="G25" s="192">
        <f>G26</f>
        <v>0</v>
      </c>
    </row>
    <row r="26" spans="1:11" ht="103.5" hidden="1" customHeight="1" thickBot="1" x14ac:dyDescent="0.3">
      <c r="A26" s="199" t="s">
        <v>274</v>
      </c>
      <c r="B26" s="209" t="s">
        <v>275</v>
      </c>
      <c r="C26" s="203" t="s">
        <v>271</v>
      </c>
      <c r="D26" s="203" t="s">
        <v>187</v>
      </c>
      <c r="E26" s="195" t="s">
        <v>185</v>
      </c>
      <c r="F26" s="210"/>
      <c r="G26" s="197">
        <f>G27</f>
        <v>0</v>
      </c>
    </row>
    <row r="27" spans="1:11" ht="72" hidden="1" customHeight="1" thickBot="1" x14ac:dyDescent="0.3">
      <c r="A27" s="199" t="s">
        <v>276</v>
      </c>
      <c r="B27" s="209" t="s">
        <v>347</v>
      </c>
      <c r="C27" s="203" t="s">
        <v>271</v>
      </c>
      <c r="D27" s="203" t="s">
        <v>187</v>
      </c>
      <c r="E27" s="195" t="s">
        <v>185</v>
      </c>
      <c r="F27" s="210"/>
      <c r="G27" s="197">
        <f>G28+G29</f>
        <v>0</v>
      </c>
    </row>
    <row r="28" spans="1:11" ht="52.5" hidden="1" customHeight="1" thickBot="1" x14ac:dyDescent="0.3">
      <c r="A28" s="199" t="s">
        <v>243</v>
      </c>
      <c r="B28" s="209" t="s">
        <v>347</v>
      </c>
      <c r="C28" s="203" t="s">
        <v>271</v>
      </c>
      <c r="D28" s="203" t="s">
        <v>187</v>
      </c>
      <c r="E28" s="195" t="s">
        <v>226</v>
      </c>
      <c r="F28" s="210"/>
      <c r="G28" s="197"/>
    </row>
    <row r="29" spans="1:11" ht="69" hidden="1" customHeight="1" thickBot="1" x14ac:dyDescent="0.3">
      <c r="A29" s="199" t="s">
        <v>359</v>
      </c>
      <c r="B29" s="209" t="s">
        <v>347</v>
      </c>
      <c r="C29" s="203" t="s">
        <v>271</v>
      </c>
      <c r="D29" s="203" t="s">
        <v>187</v>
      </c>
      <c r="E29" s="195" t="s">
        <v>360</v>
      </c>
      <c r="F29" s="210"/>
      <c r="G29" s="197"/>
    </row>
    <row r="30" spans="1:11" ht="24" customHeight="1" x14ac:dyDescent="0.25">
      <c r="A30" s="190" t="s">
        <v>272</v>
      </c>
      <c r="B30" s="254" t="s">
        <v>184</v>
      </c>
      <c r="C30" s="187" t="s">
        <v>271</v>
      </c>
      <c r="D30" s="187" t="s">
        <v>187</v>
      </c>
      <c r="E30" s="191" t="s">
        <v>185</v>
      </c>
      <c r="F30" s="192">
        <f>F32</f>
        <v>160</v>
      </c>
      <c r="G30" s="189">
        <f>G31</f>
        <v>170</v>
      </c>
    </row>
    <row r="31" spans="1:11" ht="78.75" hidden="1" x14ac:dyDescent="0.25">
      <c r="A31" s="204" t="s">
        <v>547</v>
      </c>
      <c r="B31" s="188" t="s">
        <v>184</v>
      </c>
      <c r="C31" s="187" t="s">
        <v>271</v>
      </c>
      <c r="D31" s="187" t="s">
        <v>230</v>
      </c>
      <c r="E31" s="188" t="s">
        <v>185</v>
      </c>
      <c r="F31" s="189"/>
      <c r="G31" s="189">
        <f>G32+G56+G60</f>
        <v>170</v>
      </c>
      <c r="K31" s="205"/>
    </row>
    <row r="32" spans="1:11" s="206" customFormat="1" ht="129" customHeight="1" x14ac:dyDescent="0.25">
      <c r="A32" s="186" t="s">
        <v>546</v>
      </c>
      <c r="B32" s="187" t="s">
        <v>273</v>
      </c>
      <c r="C32" s="187" t="s">
        <v>183</v>
      </c>
      <c r="D32" s="187" t="s">
        <v>183</v>
      </c>
      <c r="E32" s="187" t="s">
        <v>185</v>
      </c>
      <c r="F32" s="189">
        <f>F33+F37</f>
        <v>160</v>
      </c>
      <c r="G32" s="189">
        <f>G33+G37</f>
        <v>170</v>
      </c>
    </row>
    <row r="33" spans="1:7" s="207" customFormat="1" ht="121.9" hidden="1" customHeight="1" x14ac:dyDescent="0.25">
      <c r="A33" s="190" t="s">
        <v>556</v>
      </c>
      <c r="B33" s="271" t="s">
        <v>346</v>
      </c>
      <c r="C33" s="191" t="s">
        <v>271</v>
      </c>
      <c r="D33" s="191" t="s">
        <v>187</v>
      </c>
      <c r="E33" s="187" t="s">
        <v>185</v>
      </c>
      <c r="F33" s="192">
        <f t="shared" ref="F33:G35" si="0">F34</f>
        <v>0</v>
      </c>
      <c r="G33" s="192">
        <f t="shared" si="0"/>
        <v>0</v>
      </c>
    </row>
    <row r="34" spans="1:7" s="207" customFormat="1" ht="96.6" hidden="1" customHeight="1" x14ac:dyDescent="0.25">
      <c r="A34" s="199" t="s">
        <v>274</v>
      </c>
      <c r="B34" s="209" t="s">
        <v>275</v>
      </c>
      <c r="C34" s="203" t="s">
        <v>271</v>
      </c>
      <c r="D34" s="203" t="s">
        <v>187</v>
      </c>
      <c r="E34" s="195" t="s">
        <v>185</v>
      </c>
      <c r="F34" s="197">
        <f t="shared" si="0"/>
        <v>0</v>
      </c>
      <c r="G34" s="197">
        <f t="shared" si="0"/>
        <v>0</v>
      </c>
    </row>
    <row r="35" spans="1:7" s="207" customFormat="1" ht="102.6" hidden="1" customHeight="1" x14ac:dyDescent="0.25">
      <c r="A35" s="199" t="s">
        <v>276</v>
      </c>
      <c r="B35" s="209" t="s">
        <v>277</v>
      </c>
      <c r="C35" s="203" t="s">
        <v>271</v>
      </c>
      <c r="D35" s="203" t="s">
        <v>187</v>
      </c>
      <c r="E35" s="195" t="s">
        <v>185</v>
      </c>
      <c r="F35" s="197">
        <f t="shared" si="0"/>
        <v>0</v>
      </c>
      <c r="G35" s="197">
        <f t="shared" si="0"/>
        <v>0</v>
      </c>
    </row>
    <row r="36" spans="1:7" s="207" customFormat="1" ht="70.150000000000006" hidden="1" customHeight="1" x14ac:dyDescent="0.25">
      <c r="A36" s="199" t="s">
        <v>243</v>
      </c>
      <c r="B36" s="209" t="s">
        <v>277</v>
      </c>
      <c r="C36" s="203" t="s">
        <v>271</v>
      </c>
      <c r="D36" s="203" t="s">
        <v>187</v>
      </c>
      <c r="E36" s="195" t="s">
        <v>226</v>
      </c>
      <c r="F36" s="197">
        <v>0</v>
      </c>
      <c r="G36" s="197">
        <v>0</v>
      </c>
    </row>
    <row r="37" spans="1:7" s="207" customFormat="1" ht="99" customHeight="1" x14ac:dyDescent="0.25">
      <c r="A37" s="190" t="s">
        <v>548</v>
      </c>
      <c r="B37" s="191" t="s">
        <v>273</v>
      </c>
      <c r="C37" s="191" t="s">
        <v>271</v>
      </c>
      <c r="D37" s="191" t="s">
        <v>230</v>
      </c>
      <c r="E37" s="201" t="s">
        <v>185</v>
      </c>
      <c r="F37" s="202">
        <f>F39+F49</f>
        <v>160</v>
      </c>
      <c r="G37" s="202">
        <f>G38+G41</f>
        <v>170</v>
      </c>
    </row>
    <row r="38" spans="1:7" s="207" customFormat="1" ht="33.6" customHeight="1" x14ac:dyDescent="0.25">
      <c r="A38" s="199" t="s">
        <v>281</v>
      </c>
      <c r="B38" s="196" t="s">
        <v>275</v>
      </c>
      <c r="C38" s="203" t="s">
        <v>271</v>
      </c>
      <c r="D38" s="203" t="s">
        <v>230</v>
      </c>
      <c r="E38" s="196" t="s">
        <v>185</v>
      </c>
      <c r="F38" s="197">
        <f>F39</f>
        <v>160</v>
      </c>
      <c r="G38" s="197">
        <f>G39</f>
        <v>170</v>
      </c>
    </row>
    <row r="39" spans="1:7" s="207" customFormat="1" ht="33.6" customHeight="1" x14ac:dyDescent="0.25">
      <c r="A39" s="199" t="s">
        <v>283</v>
      </c>
      <c r="B39" s="196" t="s">
        <v>365</v>
      </c>
      <c r="C39" s="203" t="s">
        <v>271</v>
      </c>
      <c r="D39" s="196" t="s">
        <v>230</v>
      </c>
      <c r="E39" s="196" t="s">
        <v>185</v>
      </c>
      <c r="F39" s="197">
        <f>F40</f>
        <v>160</v>
      </c>
      <c r="G39" s="197">
        <f>G40</f>
        <v>170</v>
      </c>
    </row>
    <row r="40" spans="1:7" s="207" customFormat="1" ht="63" customHeight="1" x14ac:dyDescent="0.25">
      <c r="A40" s="199" t="s">
        <v>243</v>
      </c>
      <c r="B40" s="196" t="s">
        <v>365</v>
      </c>
      <c r="C40" s="203" t="s">
        <v>271</v>
      </c>
      <c r="D40" s="196" t="s">
        <v>230</v>
      </c>
      <c r="E40" s="196" t="s">
        <v>226</v>
      </c>
      <c r="F40" s="197">
        <v>160</v>
      </c>
      <c r="G40" s="197">
        <v>170</v>
      </c>
    </row>
    <row r="41" spans="1:7" s="207" customFormat="1" ht="72.599999999999994" customHeight="1" x14ac:dyDescent="0.25">
      <c r="A41" s="199" t="s">
        <v>550</v>
      </c>
      <c r="B41" s="208" t="s">
        <v>290</v>
      </c>
      <c r="C41" s="203" t="s">
        <v>271</v>
      </c>
      <c r="D41" s="196" t="s">
        <v>230</v>
      </c>
      <c r="E41" s="203" t="s">
        <v>185</v>
      </c>
      <c r="F41" s="197">
        <f>F42</f>
        <v>0</v>
      </c>
      <c r="G41" s="197">
        <f>G42</f>
        <v>0</v>
      </c>
    </row>
    <row r="42" spans="1:7" s="207" customFormat="1" ht="90.6" customHeight="1" x14ac:dyDescent="0.25">
      <c r="A42" s="199" t="s">
        <v>291</v>
      </c>
      <c r="B42" s="208" t="s">
        <v>292</v>
      </c>
      <c r="C42" s="203" t="s">
        <v>271</v>
      </c>
      <c r="D42" s="196" t="s">
        <v>230</v>
      </c>
      <c r="E42" s="203" t="s">
        <v>185</v>
      </c>
      <c r="F42" s="197">
        <f>F44+F46+F48+F50+F52+F54</f>
        <v>0</v>
      </c>
      <c r="G42" s="197">
        <f>G44+G46+G48+G50+G52+G54</f>
        <v>0</v>
      </c>
    </row>
    <row r="43" spans="1:7" s="207" customFormat="1" ht="52.9" customHeight="1" x14ac:dyDescent="0.25">
      <c r="A43" s="199" t="s">
        <v>293</v>
      </c>
      <c r="B43" s="208" t="s">
        <v>294</v>
      </c>
      <c r="C43" s="203" t="s">
        <v>271</v>
      </c>
      <c r="D43" s="196" t="s">
        <v>230</v>
      </c>
      <c r="E43" s="203" t="s">
        <v>185</v>
      </c>
      <c r="F43" s="197">
        <f>F44</f>
        <v>0</v>
      </c>
      <c r="G43" s="197">
        <f>G44</f>
        <v>0</v>
      </c>
    </row>
    <row r="44" spans="1:7" s="207" customFormat="1" ht="77.45" customHeight="1" x14ac:dyDescent="0.25">
      <c r="A44" s="199" t="s">
        <v>243</v>
      </c>
      <c r="B44" s="209" t="s">
        <v>294</v>
      </c>
      <c r="C44" s="203" t="s">
        <v>271</v>
      </c>
      <c r="D44" s="196" t="s">
        <v>230</v>
      </c>
      <c r="E44" s="209">
        <v>244</v>
      </c>
      <c r="F44" s="197">
        <v>0</v>
      </c>
      <c r="G44" s="197">
        <v>0</v>
      </c>
    </row>
    <row r="45" spans="1:7" s="207" customFormat="1" ht="60.6" customHeight="1" x14ac:dyDescent="0.25">
      <c r="A45" s="199" t="s">
        <v>296</v>
      </c>
      <c r="B45" s="209" t="s">
        <v>297</v>
      </c>
      <c r="C45" s="203" t="s">
        <v>271</v>
      </c>
      <c r="D45" s="196" t="s">
        <v>230</v>
      </c>
      <c r="E45" s="203" t="s">
        <v>185</v>
      </c>
      <c r="F45" s="197">
        <f>F46</f>
        <v>0</v>
      </c>
      <c r="G45" s="197">
        <f>G46</f>
        <v>0</v>
      </c>
    </row>
    <row r="46" spans="1:7" s="207" customFormat="1" ht="74.45" customHeight="1" x14ac:dyDescent="0.25">
      <c r="A46" s="199" t="s">
        <v>243</v>
      </c>
      <c r="B46" s="209" t="s">
        <v>297</v>
      </c>
      <c r="C46" s="203" t="s">
        <v>271</v>
      </c>
      <c r="D46" s="196" t="s">
        <v>230</v>
      </c>
      <c r="E46" s="209">
        <v>244</v>
      </c>
      <c r="F46" s="197">
        <v>0</v>
      </c>
      <c r="G46" s="197">
        <v>0</v>
      </c>
    </row>
    <row r="47" spans="1:7" s="207" customFormat="1" ht="74.45" customHeight="1" x14ac:dyDescent="0.25">
      <c r="A47" s="199" t="s">
        <v>298</v>
      </c>
      <c r="B47" s="209" t="s">
        <v>299</v>
      </c>
      <c r="C47" s="203" t="s">
        <v>271</v>
      </c>
      <c r="D47" s="196" t="s">
        <v>230</v>
      </c>
      <c r="E47" s="203" t="s">
        <v>185</v>
      </c>
      <c r="F47" s="197">
        <f>F48</f>
        <v>0</v>
      </c>
      <c r="G47" s="197">
        <f>G48</f>
        <v>0</v>
      </c>
    </row>
    <row r="48" spans="1:7" s="207" customFormat="1" ht="62.45" customHeight="1" x14ac:dyDescent="0.25">
      <c r="A48" s="199" t="s">
        <v>243</v>
      </c>
      <c r="B48" s="209" t="s">
        <v>299</v>
      </c>
      <c r="C48" s="203" t="s">
        <v>271</v>
      </c>
      <c r="D48" s="196" t="s">
        <v>230</v>
      </c>
      <c r="E48" s="209">
        <v>244</v>
      </c>
      <c r="F48" s="197">
        <v>0</v>
      </c>
      <c r="G48" s="197">
        <v>0</v>
      </c>
    </row>
    <row r="49" spans="1:7" s="207" customFormat="1" ht="74.45" customHeight="1" x14ac:dyDescent="0.25">
      <c r="A49" s="199" t="s">
        <v>300</v>
      </c>
      <c r="B49" s="209" t="s">
        <v>301</v>
      </c>
      <c r="C49" s="203" t="s">
        <v>271</v>
      </c>
      <c r="D49" s="196" t="s">
        <v>230</v>
      </c>
      <c r="E49" s="203" t="s">
        <v>185</v>
      </c>
      <c r="F49" s="197">
        <v>0</v>
      </c>
      <c r="G49" s="197">
        <f>G50</f>
        <v>0</v>
      </c>
    </row>
    <row r="50" spans="1:7" s="207" customFormat="1" ht="60.6" customHeight="1" x14ac:dyDescent="0.25">
      <c r="A50" s="199" t="s">
        <v>243</v>
      </c>
      <c r="B50" s="209" t="s">
        <v>301</v>
      </c>
      <c r="C50" s="203" t="s">
        <v>271</v>
      </c>
      <c r="D50" s="196" t="s">
        <v>230</v>
      </c>
      <c r="E50" s="209">
        <v>244</v>
      </c>
      <c r="F50" s="197">
        <v>0</v>
      </c>
      <c r="G50" s="197">
        <v>0</v>
      </c>
    </row>
    <row r="51" spans="1:7" s="207" customFormat="1" ht="64.150000000000006" customHeight="1" x14ac:dyDescent="0.25">
      <c r="A51" s="199" t="s">
        <v>302</v>
      </c>
      <c r="B51" s="209" t="s">
        <v>303</v>
      </c>
      <c r="C51" s="203" t="s">
        <v>271</v>
      </c>
      <c r="D51" s="196" t="s">
        <v>230</v>
      </c>
      <c r="E51" s="203" t="s">
        <v>185</v>
      </c>
      <c r="F51" s="197">
        <f>F52</f>
        <v>0</v>
      </c>
      <c r="G51" s="197">
        <f>G52</f>
        <v>0</v>
      </c>
    </row>
    <row r="52" spans="1:7" s="207" customFormat="1" ht="75" customHeight="1" x14ac:dyDescent="0.25">
      <c r="A52" s="199" t="s">
        <v>243</v>
      </c>
      <c r="B52" s="209" t="s">
        <v>303</v>
      </c>
      <c r="C52" s="203" t="s">
        <v>271</v>
      </c>
      <c r="D52" s="196" t="s">
        <v>230</v>
      </c>
      <c r="E52" s="209">
        <v>244</v>
      </c>
      <c r="F52" s="197">
        <v>0</v>
      </c>
      <c r="G52" s="197">
        <v>0</v>
      </c>
    </row>
    <row r="53" spans="1:7" s="207" customFormat="1" ht="64.150000000000006" customHeight="1" x14ac:dyDescent="0.25">
      <c r="A53" s="199" t="s">
        <v>348</v>
      </c>
      <c r="B53" s="209" t="s">
        <v>349</v>
      </c>
      <c r="C53" s="203" t="s">
        <v>271</v>
      </c>
      <c r="D53" s="196" t="s">
        <v>230</v>
      </c>
      <c r="E53" s="203" t="s">
        <v>185</v>
      </c>
      <c r="F53" s="197">
        <f>F54</f>
        <v>0</v>
      </c>
      <c r="G53" s="197">
        <f>G54</f>
        <v>0</v>
      </c>
    </row>
    <row r="54" spans="1:7" s="207" customFormat="1" ht="63" customHeight="1" x14ac:dyDescent="0.25">
      <c r="A54" s="199" t="s">
        <v>243</v>
      </c>
      <c r="B54" s="209" t="s">
        <v>349</v>
      </c>
      <c r="C54" s="203" t="s">
        <v>271</v>
      </c>
      <c r="D54" s="196" t="s">
        <v>230</v>
      </c>
      <c r="E54" s="209">
        <v>244</v>
      </c>
      <c r="F54" s="197">
        <v>0</v>
      </c>
      <c r="G54" s="197">
        <v>0</v>
      </c>
    </row>
    <row r="55" spans="1:7" s="207" customFormat="1" ht="34.5" hidden="1" customHeight="1" x14ac:dyDescent="0.25">
      <c r="A55" s="186" t="s">
        <v>250</v>
      </c>
      <c r="B55" s="188" t="s">
        <v>184</v>
      </c>
      <c r="C55" s="188" t="s">
        <v>199</v>
      </c>
      <c r="D55" s="188" t="s">
        <v>240</v>
      </c>
      <c r="E55" s="188" t="s">
        <v>185</v>
      </c>
      <c r="F55" s="189">
        <f>F84</f>
        <v>0</v>
      </c>
      <c r="G55" s="202">
        <f>G84</f>
        <v>0</v>
      </c>
    </row>
    <row r="56" spans="1:7" ht="110.25" hidden="1" x14ac:dyDescent="0.25">
      <c r="A56" s="186" t="s">
        <v>0</v>
      </c>
      <c r="B56" s="188" t="s">
        <v>251</v>
      </c>
      <c r="C56" s="188" t="s">
        <v>199</v>
      </c>
      <c r="D56" s="188" t="s">
        <v>240</v>
      </c>
      <c r="E56" s="188" t="s">
        <v>185</v>
      </c>
      <c r="F56" s="189">
        <f>F57</f>
        <v>598.30000000000007</v>
      </c>
      <c r="G56" s="198">
        <f>G57</f>
        <v>0</v>
      </c>
    </row>
    <row r="57" spans="1:7" ht="44.25" hidden="1" customHeight="1" thickBot="1" x14ac:dyDescent="0.3">
      <c r="A57" s="190" t="s">
        <v>555</v>
      </c>
      <c r="B57" s="271" t="s">
        <v>252</v>
      </c>
      <c r="C57" s="188" t="s">
        <v>199</v>
      </c>
      <c r="D57" s="188" t="s">
        <v>240</v>
      </c>
      <c r="E57" s="191" t="s">
        <v>185</v>
      </c>
      <c r="F57" s="192">
        <f>F58</f>
        <v>598.30000000000007</v>
      </c>
      <c r="G57" s="198">
        <f>G58</f>
        <v>0</v>
      </c>
    </row>
    <row r="58" spans="1:7" ht="42" hidden="1" customHeight="1" thickBot="1" x14ac:dyDescent="0.3">
      <c r="A58" s="199" t="s">
        <v>253</v>
      </c>
      <c r="B58" s="208" t="s">
        <v>254</v>
      </c>
      <c r="C58" s="203" t="s">
        <v>199</v>
      </c>
      <c r="D58" s="203" t="s">
        <v>240</v>
      </c>
      <c r="E58" s="203" t="s">
        <v>185</v>
      </c>
      <c r="F58" s="198">
        <f>F59+F61+F63+F65</f>
        <v>598.30000000000007</v>
      </c>
      <c r="G58" s="197">
        <f>G59</f>
        <v>0</v>
      </c>
    </row>
    <row r="59" spans="1:7" ht="56.25" hidden="1" customHeight="1" thickBot="1" x14ac:dyDescent="0.3">
      <c r="A59" s="194" t="s">
        <v>255</v>
      </c>
      <c r="B59" s="209" t="s">
        <v>256</v>
      </c>
      <c r="C59" s="203" t="s">
        <v>199</v>
      </c>
      <c r="D59" s="203" t="s">
        <v>240</v>
      </c>
      <c r="E59" s="203" t="s">
        <v>185</v>
      </c>
      <c r="F59" s="197">
        <f>F60</f>
        <v>502.1</v>
      </c>
      <c r="G59" s="197">
        <v>0</v>
      </c>
    </row>
    <row r="60" spans="1:7" s="193" customFormat="1" ht="72" hidden="1" customHeight="1" thickBot="1" x14ac:dyDescent="0.3">
      <c r="A60" s="199" t="s">
        <v>243</v>
      </c>
      <c r="B60" s="209" t="s">
        <v>256</v>
      </c>
      <c r="C60" s="203" t="s">
        <v>199</v>
      </c>
      <c r="D60" s="203" t="s">
        <v>240</v>
      </c>
      <c r="E60" s="209">
        <v>244</v>
      </c>
      <c r="F60" s="197">
        <v>502.1</v>
      </c>
      <c r="G60" s="192">
        <f>G61</f>
        <v>0</v>
      </c>
    </row>
    <row r="61" spans="1:7" ht="47.25" hidden="1" x14ac:dyDescent="0.25">
      <c r="A61" s="199" t="s">
        <v>257</v>
      </c>
      <c r="B61" s="209" t="s">
        <v>258</v>
      </c>
      <c r="C61" s="203" t="s">
        <v>199</v>
      </c>
      <c r="D61" s="203" t="s">
        <v>240</v>
      </c>
      <c r="E61" s="203" t="s">
        <v>185</v>
      </c>
      <c r="F61" s="197">
        <f>F62</f>
        <v>10</v>
      </c>
      <c r="G61" s="198">
        <f>G62+G64+G66+G68</f>
        <v>0</v>
      </c>
    </row>
    <row r="62" spans="1:7" ht="39" hidden="1" customHeight="1" thickBot="1" x14ac:dyDescent="0.3">
      <c r="A62" s="199" t="s">
        <v>243</v>
      </c>
      <c r="B62" s="209" t="s">
        <v>258</v>
      </c>
      <c r="C62" s="203" t="s">
        <v>199</v>
      </c>
      <c r="D62" s="203" t="s">
        <v>240</v>
      </c>
      <c r="E62" s="209">
        <v>244</v>
      </c>
      <c r="F62" s="197">
        <v>10</v>
      </c>
      <c r="G62" s="198">
        <f>G63</f>
        <v>0</v>
      </c>
    </row>
    <row r="63" spans="1:7" ht="50.25" hidden="1" customHeight="1" thickBot="1" x14ac:dyDescent="0.3">
      <c r="A63" s="199" t="s">
        <v>259</v>
      </c>
      <c r="B63" s="209" t="s">
        <v>260</v>
      </c>
      <c r="C63" s="203" t="s">
        <v>199</v>
      </c>
      <c r="D63" s="203" t="s">
        <v>240</v>
      </c>
      <c r="E63" s="203" t="s">
        <v>185</v>
      </c>
      <c r="F63" s="197">
        <f>F64</f>
        <v>86.2</v>
      </c>
      <c r="G63" s="198"/>
    </row>
    <row r="64" spans="1:7" ht="48.75" hidden="1" customHeight="1" thickBot="1" x14ac:dyDescent="0.3">
      <c r="A64" s="199" t="s">
        <v>243</v>
      </c>
      <c r="B64" s="209" t="s">
        <v>261</v>
      </c>
      <c r="C64" s="203" t="s">
        <v>199</v>
      </c>
      <c r="D64" s="203" t="s">
        <v>240</v>
      </c>
      <c r="E64" s="209">
        <v>244</v>
      </c>
      <c r="F64" s="197">
        <v>86.2</v>
      </c>
      <c r="G64" s="197">
        <f>G65</f>
        <v>0</v>
      </c>
    </row>
    <row r="65" spans="1:7" ht="51.75" hidden="1" customHeight="1" thickBot="1" x14ac:dyDescent="0.3">
      <c r="A65" s="199" t="s">
        <v>243</v>
      </c>
      <c r="B65" s="209" t="s">
        <v>297</v>
      </c>
      <c r="C65" s="203" t="s">
        <v>271</v>
      </c>
      <c r="D65" s="203" t="s">
        <v>230</v>
      </c>
      <c r="E65" s="209">
        <v>244</v>
      </c>
      <c r="F65" s="197"/>
      <c r="G65" s="197"/>
    </row>
    <row r="66" spans="1:7" ht="66.75" hidden="1" customHeight="1" thickBot="1" x14ac:dyDescent="0.3">
      <c r="A66" s="199" t="s">
        <v>298</v>
      </c>
      <c r="B66" s="209" t="s">
        <v>299</v>
      </c>
      <c r="C66" s="203" t="s">
        <v>271</v>
      </c>
      <c r="D66" s="203" t="s">
        <v>230</v>
      </c>
      <c r="E66" s="203" t="s">
        <v>185</v>
      </c>
      <c r="F66" s="198">
        <f>F67</f>
        <v>0</v>
      </c>
      <c r="G66" s="197">
        <f>G67</f>
        <v>0</v>
      </c>
    </row>
    <row r="67" spans="1:7" ht="71.25" hidden="1" customHeight="1" thickBot="1" x14ac:dyDescent="0.3">
      <c r="A67" s="199" t="s">
        <v>243</v>
      </c>
      <c r="B67" s="209" t="s">
        <v>299</v>
      </c>
      <c r="C67" s="203" t="s">
        <v>271</v>
      </c>
      <c r="D67" s="203" t="s">
        <v>230</v>
      </c>
      <c r="E67" s="209">
        <v>244</v>
      </c>
      <c r="F67" s="197"/>
      <c r="G67" s="197"/>
    </row>
    <row r="68" spans="1:7" ht="66.75" hidden="1" customHeight="1" thickBot="1" x14ac:dyDescent="0.3">
      <c r="A68" s="199" t="s">
        <v>300</v>
      </c>
      <c r="B68" s="209" t="s">
        <v>301</v>
      </c>
      <c r="C68" s="203" t="s">
        <v>271</v>
      </c>
      <c r="D68" s="203" t="s">
        <v>230</v>
      </c>
      <c r="E68" s="203" t="s">
        <v>185</v>
      </c>
      <c r="F68" s="197">
        <f>F69</f>
        <v>0</v>
      </c>
      <c r="G68" s="197">
        <f>G69</f>
        <v>0</v>
      </c>
    </row>
    <row r="69" spans="1:7" ht="66.75" hidden="1" customHeight="1" thickBot="1" x14ac:dyDescent="0.3">
      <c r="A69" s="199" t="s">
        <v>243</v>
      </c>
      <c r="B69" s="209" t="s">
        <v>301</v>
      </c>
      <c r="C69" s="203" t="s">
        <v>271</v>
      </c>
      <c r="D69" s="203" t="s">
        <v>230</v>
      </c>
      <c r="E69" s="209">
        <v>244</v>
      </c>
      <c r="F69" s="197"/>
      <c r="G69" s="197"/>
    </row>
    <row r="70" spans="1:7" ht="36.75" hidden="1" customHeight="1" x14ac:dyDescent="0.25">
      <c r="A70" s="186" t="s">
        <v>250</v>
      </c>
      <c r="B70" s="188" t="s">
        <v>184</v>
      </c>
      <c r="C70" s="188" t="s">
        <v>199</v>
      </c>
      <c r="D70" s="188" t="s">
        <v>240</v>
      </c>
      <c r="E70" s="188" t="s">
        <v>185</v>
      </c>
      <c r="F70" s="189">
        <f>F71</f>
        <v>0</v>
      </c>
      <c r="G70" s="189">
        <f>G71</f>
        <v>0</v>
      </c>
    </row>
    <row r="71" spans="1:7" ht="107.45" hidden="1" customHeight="1" x14ac:dyDescent="0.25">
      <c r="A71" s="186" t="s">
        <v>0</v>
      </c>
      <c r="B71" s="188" t="s">
        <v>251</v>
      </c>
      <c r="C71" s="188" t="s">
        <v>199</v>
      </c>
      <c r="D71" s="188" t="s">
        <v>240</v>
      </c>
      <c r="E71" s="188" t="s">
        <v>185</v>
      </c>
      <c r="F71" s="189">
        <f>F72</f>
        <v>0</v>
      </c>
      <c r="G71" s="189">
        <f>G72</f>
        <v>0</v>
      </c>
    </row>
    <row r="72" spans="1:7" s="193" customFormat="1" ht="96.6" hidden="1" customHeight="1" x14ac:dyDescent="0.25">
      <c r="A72" s="190" t="s">
        <v>555</v>
      </c>
      <c r="B72" s="271" t="s">
        <v>252</v>
      </c>
      <c r="C72" s="188" t="s">
        <v>199</v>
      </c>
      <c r="D72" s="188" t="s">
        <v>240</v>
      </c>
      <c r="E72" s="191" t="s">
        <v>185</v>
      </c>
      <c r="F72" s="192">
        <f>F74+F76+F78</f>
        <v>0</v>
      </c>
      <c r="G72" s="192">
        <f>G74+G76+G78</f>
        <v>0</v>
      </c>
    </row>
    <row r="73" spans="1:7" ht="58.9" hidden="1" customHeight="1" x14ac:dyDescent="0.25">
      <c r="A73" s="199" t="s">
        <v>253</v>
      </c>
      <c r="B73" s="208" t="s">
        <v>254</v>
      </c>
      <c r="C73" s="203" t="s">
        <v>199</v>
      </c>
      <c r="D73" s="203" t="s">
        <v>240</v>
      </c>
      <c r="E73" s="203" t="s">
        <v>185</v>
      </c>
      <c r="F73" s="198">
        <f>F74+F76+F78</f>
        <v>0</v>
      </c>
      <c r="G73" s="198">
        <f>G74+G76+G78</f>
        <v>0</v>
      </c>
    </row>
    <row r="74" spans="1:7" ht="56.45" hidden="1" customHeight="1" x14ac:dyDescent="0.25">
      <c r="A74" s="194" t="s">
        <v>255</v>
      </c>
      <c r="B74" s="209" t="s">
        <v>256</v>
      </c>
      <c r="C74" s="203" t="s">
        <v>199</v>
      </c>
      <c r="D74" s="203" t="s">
        <v>240</v>
      </c>
      <c r="E74" s="203" t="s">
        <v>185</v>
      </c>
      <c r="F74" s="197">
        <f>F75</f>
        <v>0</v>
      </c>
      <c r="G74" s="197">
        <f>G75</f>
        <v>0</v>
      </c>
    </row>
    <row r="75" spans="1:7" ht="76.150000000000006" hidden="1" customHeight="1" x14ac:dyDescent="0.25">
      <c r="A75" s="199" t="s">
        <v>243</v>
      </c>
      <c r="B75" s="209" t="s">
        <v>256</v>
      </c>
      <c r="C75" s="203" t="s">
        <v>199</v>
      </c>
      <c r="D75" s="203" t="s">
        <v>240</v>
      </c>
      <c r="E75" s="209">
        <v>244</v>
      </c>
      <c r="F75" s="197">
        <v>0</v>
      </c>
      <c r="G75" s="197">
        <v>0</v>
      </c>
    </row>
    <row r="76" spans="1:7" ht="49.15" hidden="1" customHeight="1" x14ac:dyDescent="0.25">
      <c r="A76" s="199" t="s">
        <v>257</v>
      </c>
      <c r="B76" s="209" t="s">
        <v>258</v>
      </c>
      <c r="C76" s="203" t="s">
        <v>199</v>
      </c>
      <c r="D76" s="203" t="s">
        <v>240</v>
      </c>
      <c r="E76" s="203" t="s">
        <v>185</v>
      </c>
      <c r="F76" s="198">
        <v>0</v>
      </c>
      <c r="G76" s="197">
        <f>G77</f>
        <v>0</v>
      </c>
    </row>
    <row r="77" spans="1:7" ht="72.599999999999994" hidden="1" customHeight="1" x14ac:dyDescent="0.25">
      <c r="A77" s="199" t="s">
        <v>243</v>
      </c>
      <c r="B77" s="209" t="s">
        <v>258</v>
      </c>
      <c r="C77" s="203" t="s">
        <v>199</v>
      </c>
      <c r="D77" s="203" t="s">
        <v>240</v>
      </c>
      <c r="E77" s="209">
        <v>244</v>
      </c>
      <c r="F77" s="197">
        <v>0</v>
      </c>
      <c r="G77" s="197">
        <v>0</v>
      </c>
    </row>
    <row r="78" spans="1:7" ht="39.6" hidden="1" customHeight="1" x14ac:dyDescent="0.25">
      <c r="A78" s="199" t="s">
        <v>259</v>
      </c>
      <c r="B78" s="209" t="s">
        <v>260</v>
      </c>
      <c r="C78" s="203" t="s">
        <v>199</v>
      </c>
      <c r="D78" s="203" t="s">
        <v>240</v>
      </c>
      <c r="E78" s="203" t="s">
        <v>185</v>
      </c>
      <c r="F78" s="198">
        <v>0</v>
      </c>
      <c r="G78" s="197">
        <f>G79</f>
        <v>0</v>
      </c>
    </row>
    <row r="79" spans="1:7" ht="63.6" hidden="1" customHeight="1" x14ac:dyDescent="0.25">
      <c r="A79" s="199" t="s">
        <v>243</v>
      </c>
      <c r="B79" s="209" t="s">
        <v>261</v>
      </c>
      <c r="C79" s="203" t="s">
        <v>199</v>
      </c>
      <c r="D79" s="203" t="s">
        <v>240</v>
      </c>
      <c r="E79" s="209">
        <v>244</v>
      </c>
      <c r="F79" s="197">
        <v>0</v>
      </c>
      <c r="G79" s="197">
        <v>0</v>
      </c>
    </row>
    <row r="80" spans="1:7" ht="3" hidden="1" customHeight="1" x14ac:dyDescent="0.25">
      <c r="A80" s="272" t="s">
        <v>542</v>
      </c>
      <c r="B80" s="273" t="s">
        <v>184</v>
      </c>
      <c r="C80" s="222" t="s">
        <v>182</v>
      </c>
      <c r="D80" s="222" t="s">
        <v>217</v>
      </c>
      <c r="E80" s="222" t="s">
        <v>185</v>
      </c>
      <c r="F80" s="223"/>
      <c r="G80" s="223">
        <f>G81</f>
        <v>0</v>
      </c>
    </row>
    <row r="81" spans="1:7" ht="36" hidden="1" customHeight="1" x14ac:dyDescent="0.25">
      <c r="A81" s="215" t="s">
        <v>543</v>
      </c>
      <c r="B81" s="274" t="s">
        <v>218</v>
      </c>
      <c r="C81" s="213" t="s">
        <v>182</v>
      </c>
      <c r="D81" s="213" t="s">
        <v>217</v>
      </c>
      <c r="E81" s="213" t="s">
        <v>219</v>
      </c>
      <c r="F81" s="214"/>
      <c r="G81" s="214">
        <f>G82</f>
        <v>0</v>
      </c>
    </row>
    <row r="82" spans="1:7" ht="27.6" hidden="1" customHeight="1" x14ac:dyDescent="0.25">
      <c r="A82" s="217" t="s">
        <v>221</v>
      </c>
      <c r="B82" s="274" t="s">
        <v>220</v>
      </c>
      <c r="C82" s="213" t="s">
        <v>182</v>
      </c>
      <c r="D82" s="213" t="s">
        <v>217</v>
      </c>
      <c r="E82" s="213" t="s">
        <v>219</v>
      </c>
      <c r="F82" s="214"/>
      <c r="G82" s="214">
        <f>G83</f>
        <v>0</v>
      </c>
    </row>
    <row r="83" spans="1:7" ht="28.9" hidden="1" customHeight="1" x14ac:dyDescent="0.25">
      <c r="A83" s="217" t="s">
        <v>223</v>
      </c>
      <c r="B83" s="229" t="s">
        <v>224</v>
      </c>
      <c r="C83" s="213" t="s">
        <v>182</v>
      </c>
      <c r="D83" s="213" t="s">
        <v>217</v>
      </c>
      <c r="E83" s="213" t="s">
        <v>185</v>
      </c>
      <c r="F83" s="214"/>
      <c r="G83" s="214">
        <f>G93</f>
        <v>0</v>
      </c>
    </row>
    <row r="84" spans="1:7" ht="110.25" hidden="1" x14ac:dyDescent="0.25">
      <c r="A84" s="186" t="s">
        <v>0</v>
      </c>
      <c r="B84" s="188" t="s">
        <v>251</v>
      </c>
      <c r="C84" s="188" t="s">
        <v>199</v>
      </c>
      <c r="D84" s="188" t="s">
        <v>240</v>
      </c>
      <c r="E84" s="188" t="s">
        <v>185</v>
      </c>
      <c r="F84" s="189">
        <f t="shared" ref="F84:G86" si="1">F85</f>
        <v>0</v>
      </c>
      <c r="G84" s="189">
        <f t="shared" si="1"/>
        <v>0</v>
      </c>
    </row>
    <row r="85" spans="1:7" ht="63" hidden="1" x14ac:dyDescent="0.25">
      <c r="A85" s="190" t="s">
        <v>555</v>
      </c>
      <c r="B85" s="271" t="s">
        <v>252</v>
      </c>
      <c r="C85" s="188" t="s">
        <v>199</v>
      </c>
      <c r="D85" s="188" t="s">
        <v>240</v>
      </c>
      <c r="E85" s="191" t="s">
        <v>185</v>
      </c>
      <c r="F85" s="192">
        <f t="shared" si="1"/>
        <v>0</v>
      </c>
      <c r="G85" s="189">
        <f t="shared" si="1"/>
        <v>0</v>
      </c>
    </row>
    <row r="86" spans="1:7" ht="47.25" hidden="1" x14ac:dyDescent="0.25">
      <c r="A86" s="199" t="s">
        <v>253</v>
      </c>
      <c r="B86" s="208" t="s">
        <v>254</v>
      </c>
      <c r="C86" s="203" t="s">
        <v>199</v>
      </c>
      <c r="D86" s="203" t="s">
        <v>240</v>
      </c>
      <c r="E86" s="203" t="s">
        <v>185</v>
      </c>
      <c r="F86" s="198">
        <f t="shared" si="1"/>
        <v>0</v>
      </c>
      <c r="G86" s="210">
        <f t="shared" si="1"/>
        <v>0</v>
      </c>
    </row>
    <row r="87" spans="1:7" ht="31.5" hidden="1" x14ac:dyDescent="0.25">
      <c r="A87" s="194" t="s">
        <v>255</v>
      </c>
      <c r="B87" s="209" t="s">
        <v>256</v>
      </c>
      <c r="C87" s="203" t="s">
        <v>199</v>
      </c>
      <c r="D87" s="203" t="s">
        <v>240</v>
      </c>
      <c r="E87" s="203" t="s">
        <v>185</v>
      </c>
      <c r="F87" s="197">
        <f>F88+F89+F91</f>
        <v>0</v>
      </c>
      <c r="G87" s="210">
        <f>G88+G89+G91</f>
        <v>0</v>
      </c>
    </row>
    <row r="88" spans="1:7" ht="63" hidden="1" x14ac:dyDescent="0.25">
      <c r="A88" s="199" t="s">
        <v>243</v>
      </c>
      <c r="B88" s="209" t="s">
        <v>256</v>
      </c>
      <c r="C88" s="203" t="s">
        <v>199</v>
      </c>
      <c r="D88" s="203" t="s">
        <v>240</v>
      </c>
      <c r="E88" s="209">
        <v>244</v>
      </c>
      <c r="F88" s="197">
        <v>0</v>
      </c>
      <c r="G88" s="210">
        <v>0</v>
      </c>
    </row>
    <row r="89" spans="1:7" ht="47.25" hidden="1" x14ac:dyDescent="0.25">
      <c r="A89" s="199" t="s">
        <v>257</v>
      </c>
      <c r="B89" s="209" t="s">
        <v>258</v>
      </c>
      <c r="C89" s="203" t="s">
        <v>199</v>
      </c>
      <c r="D89" s="203" t="s">
        <v>240</v>
      </c>
      <c r="E89" s="203" t="s">
        <v>185</v>
      </c>
      <c r="F89" s="197">
        <f>F90</f>
        <v>0</v>
      </c>
      <c r="G89" s="210">
        <f>G90</f>
        <v>0</v>
      </c>
    </row>
    <row r="90" spans="1:7" ht="63" hidden="1" x14ac:dyDescent="0.25">
      <c r="A90" s="199" t="s">
        <v>243</v>
      </c>
      <c r="B90" s="209" t="s">
        <v>258</v>
      </c>
      <c r="C90" s="203" t="s">
        <v>199</v>
      </c>
      <c r="D90" s="203" t="s">
        <v>240</v>
      </c>
      <c r="E90" s="209">
        <v>244</v>
      </c>
      <c r="F90" s="197">
        <v>0</v>
      </c>
      <c r="G90" s="210">
        <v>0</v>
      </c>
    </row>
    <row r="91" spans="1:7" ht="31.5" hidden="1" x14ac:dyDescent="0.25">
      <c r="A91" s="199" t="s">
        <v>259</v>
      </c>
      <c r="B91" s="209" t="s">
        <v>260</v>
      </c>
      <c r="C91" s="203" t="s">
        <v>199</v>
      </c>
      <c r="D91" s="203" t="s">
        <v>240</v>
      </c>
      <c r="E91" s="203" t="s">
        <v>185</v>
      </c>
      <c r="F91" s="197">
        <f>F92</f>
        <v>0</v>
      </c>
      <c r="G91" s="210">
        <f>G92</f>
        <v>0</v>
      </c>
    </row>
    <row r="92" spans="1:7" ht="63" hidden="1" x14ac:dyDescent="0.25">
      <c r="A92" s="199" t="s">
        <v>243</v>
      </c>
      <c r="B92" s="209" t="s">
        <v>261</v>
      </c>
      <c r="C92" s="203" t="s">
        <v>199</v>
      </c>
      <c r="D92" s="203" t="s">
        <v>240</v>
      </c>
      <c r="E92" s="209">
        <v>244</v>
      </c>
      <c r="F92" s="197">
        <v>0</v>
      </c>
      <c r="G92" s="210">
        <v>0</v>
      </c>
    </row>
    <row r="93" spans="1:7" ht="11.25" hidden="1" customHeight="1" thickBot="1" x14ac:dyDescent="0.3">
      <c r="A93" s="275" t="s">
        <v>243</v>
      </c>
      <c r="B93" s="276" t="s">
        <v>224</v>
      </c>
      <c r="C93" s="277" t="s">
        <v>182</v>
      </c>
      <c r="D93" s="277" t="s">
        <v>217</v>
      </c>
      <c r="E93" s="277" t="s">
        <v>226</v>
      </c>
      <c r="F93" s="278"/>
      <c r="G93" s="278"/>
    </row>
    <row r="94" spans="1:7" ht="31.5" x14ac:dyDescent="0.25">
      <c r="A94" s="186" t="s">
        <v>181</v>
      </c>
      <c r="B94" s="222" t="s">
        <v>184</v>
      </c>
      <c r="C94" s="222" t="s">
        <v>182</v>
      </c>
      <c r="D94" s="222" t="s">
        <v>183</v>
      </c>
      <c r="E94" s="222" t="s">
        <v>185</v>
      </c>
      <c r="F94" s="223">
        <f>F95+F102</f>
        <v>1408</v>
      </c>
      <c r="G94" s="223">
        <f>G95+G102</f>
        <v>1404.9</v>
      </c>
    </row>
    <row r="95" spans="1:7" ht="79.900000000000006" customHeight="1" x14ac:dyDescent="0.25">
      <c r="A95" s="190" t="s">
        <v>186</v>
      </c>
      <c r="B95" s="222" t="s">
        <v>184</v>
      </c>
      <c r="C95" s="222" t="s">
        <v>182</v>
      </c>
      <c r="D95" s="222" t="s">
        <v>187</v>
      </c>
      <c r="E95" s="222" t="s">
        <v>185</v>
      </c>
      <c r="F95" s="279">
        <f t="shared" ref="F95:G97" si="2">F96</f>
        <v>525.79999999999995</v>
      </c>
      <c r="G95" s="279">
        <f t="shared" si="2"/>
        <v>525.79999999999995</v>
      </c>
    </row>
    <row r="96" spans="1:7" ht="62.45" customHeight="1" x14ac:dyDescent="0.25">
      <c r="A96" s="194" t="s">
        <v>188</v>
      </c>
      <c r="B96" s="225" t="s">
        <v>189</v>
      </c>
      <c r="C96" s="213" t="s">
        <v>182</v>
      </c>
      <c r="D96" s="213" t="s">
        <v>187</v>
      </c>
      <c r="E96" s="213" t="s">
        <v>185</v>
      </c>
      <c r="F96" s="280">
        <f t="shared" si="2"/>
        <v>525.79999999999995</v>
      </c>
      <c r="G96" s="280">
        <f t="shared" si="2"/>
        <v>525.79999999999995</v>
      </c>
    </row>
    <row r="97" spans="1:7" ht="38.450000000000003" customHeight="1" x14ac:dyDescent="0.25">
      <c r="A97" s="194" t="s">
        <v>190</v>
      </c>
      <c r="B97" s="225" t="s">
        <v>191</v>
      </c>
      <c r="C97" s="213" t="s">
        <v>182</v>
      </c>
      <c r="D97" s="213" t="s">
        <v>187</v>
      </c>
      <c r="E97" s="213" t="s">
        <v>185</v>
      </c>
      <c r="F97" s="280">
        <f t="shared" si="2"/>
        <v>525.79999999999995</v>
      </c>
      <c r="G97" s="280">
        <f t="shared" si="2"/>
        <v>525.79999999999995</v>
      </c>
    </row>
    <row r="98" spans="1:7" ht="47.25" x14ac:dyDescent="0.25">
      <c r="A98" s="226" t="s">
        <v>192</v>
      </c>
      <c r="B98" s="225" t="s">
        <v>193</v>
      </c>
      <c r="C98" s="213" t="s">
        <v>182</v>
      </c>
      <c r="D98" s="213" t="s">
        <v>187</v>
      </c>
      <c r="E98" s="213" t="s">
        <v>185</v>
      </c>
      <c r="F98" s="280">
        <f>F100+F101</f>
        <v>525.79999999999995</v>
      </c>
      <c r="G98" s="280">
        <f>G100+G101</f>
        <v>525.79999999999995</v>
      </c>
    </row>
    <row r="99" spans="1:7" ht="47.25" x14ac:dyDescent="0.25">
      <c r="A99" s="226" t="s">
        <v>194</v>
      </c>
      <c r="B99" s="227" t="s">
        <v>193</v>
      </c>
      <c r="C99" s="228" t="s">
        <v>182</v>
      </c>
      <c r="D99" s="228" t="s">
        <v>187</v>
      </c>
      <c r="E99" s="213" t="s">
        <v>195</v>
      </c>
      <c r="F99" s="280">
        <f>F100+F101</f>
        <v>525.79999999999995</v>
      </c>
      <c r="G99" s="280">
        <f>G100+G101</f>
        <v>525.79999999999995</v>
      </c>
    </row>
    <row r="100" spans="1:7" ht="47.25" x14ac:dyDescent="0.25">
      <c r="A100" s="226" t="s">
        <v>196</v>
      </c>
      <c r="B100" s="225" t="s">
        <v>193</v>
      </c>
      <c r="C100" s="213" t="s">
        <v>182</v>
      </c>
      <c r="D100" s="213" t="s">
        <v>187</v>
      </c>
      <c r="E100" s="229">
        <v>121</v>
      </c>
      <c r="F100" s="281">
        <v>361.8</v>
      </c>
      <c r="G100" s="281">
        <v>361.8</v>
      </c>
    </row>
    <row r="101" spans="1:7" ht="94.5" x14ac:dyDescent="0.25">
      <c r="A101" s="226" t="s">
        <v>197</v>
      </c>
      <c r="B101" s="225" t="s">
        <v>193</v>
      </c>
      <c r="C101" s="213" t="s">
        <v>182</v>
      </c>
      <c r="D101" s="213" t="s">
        <v>187</v>
      </c>
      <c r="E101" s="229">
        <v>129</v>
      </c>
      <c r="F101" s="281">
        <v>164</v>
      </c>
      <c r="G101" s="281">
        <v>164</v>
      </c>
    </row>
    <row r="102" spans="1:7" ht="105" customHeight="1" x14ac:dyDescent="0.25">
      <c r="A102" s="190" t="s">
        <v>198</v>
      </c>
      <c r="B102" s="232" t="s">
        <v>184</v>
      </c>
      <c r="C102" s="222" t="s">
        <v>182</v>
      </c>
      <c r="D102" s="222" t="s">
        <v>199</v>
      </c>
      <c r="E102" s="222" t="s">
        <v>185</v>
      </c>
      <c r="F102" s="279">
        <f>F103</f>
        <v>882.19999999999993</v>
      </c>
      <c r="G102" s="279">
        <f>G103</f>
        <v>879.1</v>
      </c>
    </row>
    <row r="103" spans="1:7" ht="31.5" x14ac:dyDescent="0.25">
      <c r="A103" s="194" t="s">
        <v>200</v>
      </c>
      <c r="B103" s="225" t="s">
        <v>189</v>
      </c>
      <c r="C103" s="213" t="s">
        <v>182</v>
      </c>
      <c r="D103" s="213" t="s">
        <v>199</v>
      </c>
      <c r="E103" s="213" t="s">
        <v>185</v>
      </c>
      <c r="F103" s="280">
        <f>F104</f>
        <v>882.19999999999993</v>
      </c>
      <c r="G103" s="280">
        <f>G104</f>
        <v>879.1</v>
      </c>
    </row>
    <row r="104" spans="1:7" ht="15.75" x14ac:dyDescent="0.25">
      <c r="A104" s="194" t="s">
        <v>201</v>
      </c>
      <c r="B104" s="225" t="s">
        <v>202</v>
      </c>
      <c r="C104" s="213" t="s">
        <v>182</v>
      </c>
      <c r="D104" s="213" t="s">
        <v>199</v>
      </c>
      <c r="E104" s="213" t="s">
        <v>185</v>
      </c>
      <c r="F104" s="280">
        <f>F105+F109</f>
        <v>882.19999999999993</v>
      </c>
      <c r="G104" s="280">
        <f>G105+G109</f>
        <v>879.1</v>
      </c>
    </row>
    <row r="105" spans="1:7" ht="47.25" x14ac:dyDescent="0.25">
      <c r="A105" s="194" t="s">
        <v>203</v>
      </c>
      <c r="B105" s="225" t="s">
        <v>204</v>
      </c>
      <c r="C105" s="213" t="s">
        <v>182</v>
      </c>
      <c r="D105" s="213" t="s">
        <v>199</v>
      </c>
      <c r="E105" s="213" t="s">
        <v>185</v>
      </c>
      <c r="F105" s="280">
        <f>F106</f>
        <v>718.3</v>
      </c>
      <c r="G105" s="280">
        <f>G106</f>
        <v>675.7</v>
      </c>
    </row>
    <row r="106" spans="1:7" ht="47.25" x14ac:dyDescent="0.25">
      <c r="A106" s="194" t="s">
        <v>194</v>
      </c>
      <c r="B106" s="225" t="s">
        <v>204</v>
      </c>
      <c r="C106" s="213" t="s">
        <v>182</v>
      </c>
      <c r="D106" s="213" t="s">
        <v>199</v>
      </c>
      <c r="E106" s="213" t="s">
        <v>195</v>
      </c>
      <c r="F106" s="280">
        <f>F107+F108</f>
        <v>718.3</v>
      </c>
      <c r="G106" s="280">
        <f>G107+G108</f>
        <v>675.7</v>
      </c>
    </row>
    <row r="107" spans="1:7" ht="47.25" x14ac:dyDescent="0.25">
      <c r="A107" s="233" t="s">
        <v>196</v>
      </c>
      <c r="B107" s="225" t="s">
        <v>204</v>
      </c>
      <c r="C107" s="213" t="s">
        <v>182</v>
      </c>
      <c r="D107" s="213" t="s">
        <v>199</v>
      </c>
      <c r="E107" s="212">
        <v>121</v>
      </c>
      <c r="F107" s="281">
        <v>418.4</v>
      </c>
      <c r="G107" s="281">
        <v>418.4</v>
      </c>
    </row>
    <row r="108" spans="1:7" ht="94.5" x14ac:dyDescent="0.25">
      <c r="A108" s="233" t="s">
        <v>197</v>
      </c>
      <c r="B108" s="225" t="s">
        <v>205</v>
      </c>
      <c r="C108" s="213" t="s">
        <v>182</v>
      </c>
      <c r="D108" s="213" t="s">
        <v>199</v>
      </c>
      <c r="E108" s="212">
        <v>129</v>
      </c>
      <c r="F108" s="281">
        <v>299.89999999999998</v>
      </c>
      <c r="G108" s="281">
        <v>257.3</v>
      </c>
    </row>
    <row r="109" spans="1:7" ht="31.5" x14ac:dyDescent="0.25">
      <c r="A109" s="234" t="s">
        <v>206</v>
      </c>
      <c r="B109" s="225" t="s">
        <v>205</v>
      </c>
      <c r="C109" s="213" t="s">
        <v>182</v>
      </c>
      <c r="D109" s="213" t="s">
        <v>199</v>
      </c>
      <c r="E109" s="212" t="s">
        <v>185</v>
      </c>
      <c r="F109" s="281">
        <f>F110+F111+F112</f>
        <v>163.9</v>
      </c>
      <c r="G109" s="281">
        <f>G110+G111+G112</f>
        <v>203.4</v>
      </c>
    </row>
    <row r="110" spans="1:7" ht="47.25" x14ac:dyDescent="0.25">
      <c r="A110" s="194" t="s">
        <v>207</v>
      </c>
      <c r="B110" s="225" t="s">
        <v>205</v>
      </c>
      <c r="C110" s="213" t="s">
        <v>182</v>
      </c>
      <c r="D110" s="213" t="s">
        <v>199</v>
      </c>
      <c r="E110" s="212">
        <v>244</v>
      </c>
      <c r="F110" s="281">
        <v>157.1</v>
      </c>
      <c r="G110" s="281">
        <v>196.6</v>
      </c>
    </row>
    <row r="111" spans="1:7" ht="31.5" x14ac:dyDescent="0.25">
      <c r="A111" s="235" t="s">
        <v>208</v>
      </c>
      <c r="B111" s="225" t="s">
        <v>205</v>
      </c>
      <c r="C111" s="213" t="s">
        <v>182</v>
      </c>
      <c r="D111" s="213" t="s">
        <v>199</v>
      </c>
      <c r="E111" s="212">
        <v>851</v>
      </c>
      <c r="F111" s="281">
        <v>6.8</v>
      </c>
      <c r="G111" s="281">
        <v>6.8</v>
      </c>
    </row>
    <row r="112" spans="1:7" ht="31.5" x14ac:dyDescent="0.25">
      <c r="A112" s="235" t="s">
        <v>209</v>
      </c>
      <c r="B112" s="225" t="s">
        <v>205</v>
      </c>
      <c r="C112" s="213" t="s">
        <v>182</v>
      </c>
      <c r="D112" s="213" t="s">
        <v>199</v>
      </c>
      <c r="E112" s="212">
        <v>852</v>
      </c>
      <c r="F112" s="281">
        <v>0</v>
      </c>
      <c r="G112" s="281">
        <v>0</v>
      </c>
    </row>
    <row r="113" spans="1:7" ht="15.75" x14ac:dyDescent="0.25">
      <c r="A113" s="236" t="s">
        <v>227</v>
      </c>
      <c r="B113" s="237" t="s">
        <v>228</v>
      </c>
      <c r="C113" s="222" t="s">
        <v>187</v>
      </c>
      <c r="D113" s="222" t="s">
        <v>183</v>
      </c>
      <c r="E113" s="238" t="s">
        <v>185</v>
      </c>
      <c r="F113" s="282">
        <f t="shared" ref="F113:G116" si="3">F114</f>
        <v>82.000000000000014</v>
      </c>
      <c r="G113" s="282">
        <f t="shared" si="3"/>
        <v>87.000000000000014</v>
      </c>
    </row>
    <row r="114" spans="1:7" ht="31.5" x14ac:dyDescent="0.25">
      <c r="A114" s="240" t="s">
        <v>229</v>
      </c>
      <c r="B114" s="241" t="s">
        <v>184</v>
      </c>
      <c r="C114" s="213" t="s">
        <v>187</v>
      </c>
      <c r="D114" s="213" t="s">
        <v>230</v>
      </c>
      <c r="E114" s="242" t="s">
        <v>185</v>
      </c>
      <c r="F114" s="283">
        <f t="shared" si="3"/>
        <v>82.000000000000014</v>
      </c>
      <c r="G114" s="283">
        <f t="shared" si="3"/>
        <v>87.000000000000014</v>
      </c>
    </row>
    <row r="115" spans="1:7" ht="15.75" x14ac:dyDescent="0.25">
      <c r="A115" s="240" t="s">
        <v>231</v>
      </c>
      <c r="B115" s="241" t="s">
        <v>232</v>
      </c>
      <c r="C115" s="213" t="s">
        <v>187</v>
      </c>
      <c r="D115" s="213" t="s">
        <v>230</v>
      </c>
      <c r="E115" s="242" t="s">
        <v>185</v>
      </c>
      <c r="F115" s="283">
        <f t="shared" si="3"/>
        <v>82.000000000000014</v>
      </c>
      <c r="G115" s="283">
        <f t="shared" si="3"/>
        <v>87.000000000000014</v>
      </c>
    </row>
    <row r="116" spans="1:7" ht="31.5" x14ac:dyDescent="0.25">
      <c r="A116" s="240" t="s">
        <v>233</v>
      </c>
      <c r="B116" s="241" t="s">
        <v>234</v>
      </c>
      <c r="C116" s="213" t="s">
        <v>187</v>
      </c>
      <c r="D116" s="213" t="s">
        <v>230</v>
      </c>
      <c r="E116" s="242" t="s">
        <v>185</v>
      </c>
      <c r="F116" s="283">
        <f t="shared" si="3"/>
        <v>82.000000000000014</v>
      </c>
      <c r="G116" s="283">
        <f t="shared" si="3"/>
        <v>87.000000000000014</v>
      </c>
    </row>
    <row r="117" spans="1:7" ht="63" x14ac:dyDescent="0.25">
      <c r="A117" s="240" t="s">
        <v>235</v>
      </c>
      <c r="B117" s="241" t="s">
        <v>236</v>
      </c>
      <c r="C117" s="213" t="s">
        <v>187</v>
      </c>
      <c r="D117" s="213" t="s">
        <v>230</v>
      </c>
      <c r="E117" s="242" t="s">
        <v>185</v>
      </c>
      <c r="F117" s="283">
        <f>F118+F121</f>
        <v>82.000000000000014</v>
      </c>
      <c r="G117" s="283">
        <f>G118+G121</f>
        <v>87.000000000000014</v>
      </c>
    </row>
    <row r="118" spans="1:7" ht="47.25" x14ac:dyDescent="0.25">
      <c r="A118" s="194" t="s">
        <v>194</v>
      </c>
      <c r="B118" s="241" t="s">
        <v>236</v>
      </c>
      <c r="C118" s="213" t="s">
        <v>187</v>
      </c>
      <c r="D118" s="213" t="s">
        <v>230</v>
      </c>
      <c r="E118" s="242" t="s">
        <v>195</v>
      </c>
      <c r="F118" s="283">
        <f>F119+F120</f>
        <v>75.800000000000011</v>
      </c>
      <c r="G118" s="283">
        <f>G119+G120</f>
        <v>75.800000000000011</v>
      </c>
    </row>
    <row r="119" spans="1:7" ht="47.25" x14ac:dyDescent="0.25">
      <c r="A119" s="240" t="s">
        <v>237</v>
      </c>
      <c r="B119" s="241" t="s">
        <v>236</v>
      </c>
      <c r="C119" s="213" t="s">
        <v>187</v>
      </c>
      <c r="D119" s="213" t="s">
        <v>230</v>
      </c>
      <c r="E119" s="241">
        <v>121</v>
      </c>
      <c r="F119" s="283">
        <v>58.2</v>
      </c>
      <c r="G119" s="283">
        <v>58.2</v>
      </c>
    </row>
    <row r="120" spans="1:7" ht="94.5" x14ac:dyDescent="0.25">
      <c r="A120" s="240" t="s">
        <v>197</v>
      </c>
      <c r="B120" s="241" t="s">
        <v>236</v>
      </c>
      <c r="C120" s="213" t="s">
        <v>187</v>
      </c>
      <c r="D120" s="213" t="s">
        <v>230</v>
      </c>
      <c r="E120" s="241">
        <v>129</v>
      </c>
      <c r="F120" s="283">
        <v>17.600000000000001</v>
      </c>
      <c r="G120" s="283">
        <v>17.600000000000001</v>
      </c>
    </row>
    <row r="121" spans="1:7" ht="47.25" x14ac:dyDescent="0.25">
      <c r="A121" s="240" t="s">
        <v>207</v>
      </c>
      <c r="B121" s="241" t="s">
        <v>236</v>
      </c>
      <c r="C121" s="213" t="s">
        <v>187</v>
      </c>
      <c r="D121" s="213" t="s">
        <v>230</v>
      </c>
      <c r="E121" s="241">
        <v>244</v>
      </c>
      <c r="F121" s="283">
        <v>6.2</v>
      </c>
      <c r="G121" s="283">
        <v>11.2</v>
      </c>
    </row>
    <row r="122" spans="1:7" ht="15.75" hidden="1" x14ac:dyDescent="0.25">
      <c r="A122" s="244" t="s">
        <v>249</v>
      </c>
      <c r="B122" s="237" t="s">
        <v>184</v>
      </c>
      <c r="C122" s="222" t="s">
        <v>199</v>
      </c>
      <c r="D122" s="222" t="s">
        <v>183</v>
      </c>
      <c r="E122" s="222" t="s">
        <v>185</v>
      </c>
      <c r="F122" s="223">
        <f t="shared" ref="F122:G125" si="4">F123</f>
        <v>0</v>
      </c>
      <c r="G122" s="284">
        <f t="shared" si="4"/>
        <v>0</v>
      </c>
    </row>
    <row r="123" spans="1:7" ht="31.5" hidden="1" x14ac:dyDescent="0.25">
      <c r="A123" s="249" t="s">
        <v>244</v>
      </c>
      <c r="B123" s="253" t="s">
        <v>245</v>
      </c>
      <c r="C123" s="213" t="s">
        <v>199</v>
      </c>
      <c r="D123" s="213" t="s">
        <v>344</v>
      </c>
      <c r="E123" s="213" t="s">
        <v>185</v>
      </c>
      <c r="F123" s="214">
        <f t="shared" si="4"/>
        <v>0</v>
      </c>
      <c r="G123" s="281">
        <f t="shared" si="4"/>
        <v>0</v>
      </c>
    </row>
    <row r="124" spans="1:7" ht="15.75" hidden="1" x14ac:dyDescent="0.25">
      <c r="A124" s="249" t="s">
        <v>264</v>
      </c>
      <c r="B124" s="253" t="s">
        <v>212</v>
      </c>
      <c r="C124" s="213" t="s">
        <v>199</v>
      </c>
      <c r="D124" s="213" t="s">
        <v>344</v>
      </c>
      <c r="E124" s="213" t="s">
        <v>185</v>
      </c>
      <c r="F124" s="214">
        <f t="shared" si="4"/>
        <v>0</v>
      </c>
      <c r="G124" s="281">
        <f t="shared" si="4"/>
        <v>0</v>
      </c>
    </row>
    <row r="125" spans="1:7" ht="63" hidden="1" x14ac:dyDescent="0.25">
      <c r="A125" s="285" t="s">
        <v>321</v>
      </c>
      <c r="B125" s="253" t="s">
        <v>345</v>
      </c>
      <c r="C125" s="203" t="s">
        <v>199</v>
      </c>
      <c r="D125" s="203" t="s">
        <v>344</v>
      </c>
      <c r="E125" s="203" t="s">
        <v>185</v>
      </c>
      <c r="F125" s="286">
        <f t="shared" si="4"/>
        <v>0</v>
      </c>
      <c r="G125" s="280">
        <f t="shared" si="4"/>
        <v>0</v>
      </c>
    </row>
    <row r="126" spans="1:7" ht="47.25" hidden="1" x14ac:dyDescent="0.25">
      <c r="A126" s="285" t="s">
        <v>323</v>
      </c>
      <c r="B126" s="287" t="s">
        <v>345</v>
      </c>
      <c r="C126" s="203" t="s">
        <v>199</v>
      </c>
      <c r="D126" s="203" t="s">
        <v>344</v>
      </c>
      <c r="E126" s="203" t="s">
        <v>185</v>
      </c>
      <c r="F126" s="286">
        <v>0</v>
      </c>
      <c r="G126" s="280">
        <v>0</v>
      </c>
    </row>
    <row r="127" spans="1:7" ht="15.75" x14ac:dyDescent="0.25">
      <c r="A127" s="200" t="s">
        <v>319</v>
      </c>
      <c r="B127" s="254" t="s">
        <v>184</v>
      </c>
      <c r="C127" s="201">
        <v>10</v>
      </c>
      <c r="D127" s="201" t="s">
        <v>183</v>
      </c>
      <c r="E127" s="201" t="s">
        <v>185</v>
      </c>
      <c r="F127" s="288">
        <f>F128</f>
        <v>256.8</v>
      </c>
      <c r="G127" s="288">
        <f>G128</f>
        <v>256.8</v>
      </c>
    </row>
    <row r="128" spans="1:7" ht="15.75" x14ac:dyDescent="0.25">
      <c r="A128" s="200" t="s">
        <v>320</v>
      </c>
      <c r="B128" s="254" t="s">
        <v>184</v>
      </c>
      <c r="C128" s="201">
        <v>10</v>
      </c>
      <c r="D128" s="201" t="s">
        <v>182</v>
      </c>
      <c r="E128" s="201" t="s">
        <v>185</v>
      </c>
      <c r="F128" s="288">
        <f t="shared" ref="F128:G131" si="5">F129</f>
        <v>256.8</v>
      </c>
      <c r="G128" s="288">
        <f t="shared" si="5"/>
        <v>256.8</v>
      </c>
    </row>
    <row r="129" spans="1:7" ht="31.5" x14ac:dyDescent="0.25">
      <c r="A129" s="199" t="s">
        <v>244</v>
      </c>
      <c r="B129" s="209" t="s">
        <v>245</v>
      </c>
      <c r="C129" s="196">
        <v>10</v>
      </c>
      <c r="D129" s="196" t="s">
        <v>182</v>
      </c>
      <c r="E129" s="196" t="s">
        <v>185</v>
      </c>
      <c r="F129" s="280">
        <f t="shared" si="5"/>
        <v>256.8</v>
      </c>
      <c r="G129" s="280">
        <f t="shared" si="5"/>
        <v>256.8</v>
      </c>
    </row>
    <row r="130" spans="1:7" ht="15.75" x14ac:dyDescent="0.25">
      <c r="A130" s="199" t="s">
        <v>264</v>
      </c>
      <c r="B130" s="209" t="s">
        <v>212</v>
      </c>
      <c r="C130" s="196">
        <v>10</v>
      </c>
      <c r="D130" s="196" t="s">
        <v>182</v>
      </c>
      <c r="E130" s="196" t="s">
        <v>185</v>
      </c>
      <c r="F130" s="280">
        <f t="shared" si="5"/>
        <v>256.8</v>
      </c>
      <c r="G130" s="280">
        <f t="shared" si="5"/>
        <v>256.8</v>
      </c>
    </row>
    <row r="131" spans="1:7" ht="63" x14ac:dyDescent="0.25">
      <c r="A131" s="255" t="s">
        <v>321</v>
      </c>
      <c r="B131" s="209" t="s">
        <v>322</v>
      </c>
      <c r="C131" s="196">
        <v>10</v>
      </c>
      <c r="D131" s="196" t="s">
        <v>182</v>
      </c>
      <c r="E131" s="196" t="s">
        <v>185</v>
      </c>
      <c r="F131" s="280">
        <f t="shared" si="5"/>
        <v>256.8</v>
      </c>
      <c r="G131" s="280">
        <f t="shared" si="5"/>
        <v>256.8</v>
      </c>
    </row>
    <row r="132" spans="1:7" ht="47.25" x14ac:dyDescent="0.25">
      <c r="A132" s="255" t="s">
        <v>323</v>
      </c>
      <c r="B132" s="256" t="s">
        <v>322</v>
      </c>
      <c r="C132" s="257">
        <v>10</v>
      </c>
      <c r="D132" s="196" t="s">
        <v>182</v>
      </c>
      <c r="E132" s="256">
        <v>312</v>
      </c>
      <c r="F132" s="289">
        <v>256.8</v>
      </c>
      <c r="G132" s="289">
        <v>256.8</v>
      </c>
    </row>
    <row r="133" spans="1:7" ht="78.75" x14ac:dyDescent="0.25">
      <c r="A133" s="258" t="s">
        <v>332</v>
      </c>
      <c r="B133" s="259" t="s">
        <v>184</v>
      </c>
      <c r="C133" s="260" t="s">
        <v>333</v>
      </c>
      <c r="D133" s="201" t="s">
        <v>183</v>
      </c>
      <c r="E133" s="260" t="s">
        <v>185</v>
      </c>
      <c r="F133" s="288">
        <f>F134</f>
        <v>228</v>
      </c>
      <c r="G133" s="288">
        <f>G134</f>
        <v>228</v>
      </c>
    </row>
    <row r="134" spans="1:7" ht="31.5" x14ac:dyDescent="0.25">
      <c r="A134" s="199" t="s">
        <v>334</v>
      </c>
      <c r="B134" s="209" t="s">
        <v>184</v>
      </c>
      <c r="C134" s="196" t="s">
        <v>333</v>
      </c>
      <c r="D134" s="196" t="s">
        <v>230</v>
      </c>
      <c r="E134" s="196" t="s">
        <v>185</v>
      </c>
      <c r="F134" s="280">
        <f t="shared" ref="F134:G137" si="6">F135</f>
        <v>228</v>
      </c>
      <c r="G134" s="280">
        <f t="shared" si="6"/>
        <v>228</v>
      </c>
    </row>
    <row r="135" spans="1:7" ht="15.75" x14ac:dyDescent="0.25">
      <c r="A135" s="255" t="s">
        <v>335</v>
      </c>
      <c r="B135" s="256" t="s">
        <v>245</v>
      </c>
      <c r="C135" s="257" t="s">
        <v>333</v>
      </c>
      <c r="D135" s="196" t="s">
        <v>230</v>
      </c>
      <c r="E135" s="196" t="s">
        <v>185</v>
      </c>
      <c r="F135" s="280">
        <f t="shared" si="6"/>
        <v>228</v>
      </c>
      <c r="G135" s="280">
        <f t="shared" si="6"/>
        <v>228</v>
      </c>
    </row>
    <row r="136" spans="1:7" ht="15.75" x14ac:dyDescent="0.25">
      <c r="A136" s="255" t="s">
        <v>264</v>
      </c>
      <c r="B136" s="256" t="s">
        <v>212</v>
      </c>
      <c r="C136" s="257" t="s">
        <v>333</v>
      </c>
      <c r="D136" s="196" t="s">
        <v>230</v>
      </c>
      <c r="E136" s="196" t="s">
        <v>185</v>
      </c>
      <c r="F136" s="280">
        <f t="shared" si="6"/>
        <v>228</v>
      </c>
      <c r="G136" s="280">
        <f t="shared" si="6"/>
        <v>228</v>
      </c>
    </row>
    <row r="137" spans="1:7" ht="126" x14ac:dyDescent="0.25">
      <c r="A137" s="255" t="s">
        <v>336</v>
      </c>
      <c r="B137" s="261" t="s">
        <v>337</v>
      </c>
      <c r="C137" s="257" t="s">
        <v>333</v>
      </c>
      <c r="D137" s="196" t="s">
        <v>230</v>
      </c>
      <c r="E137" s="196" t="s">
        <v>185</v>
      </c>
      <c r="F137" s="280">
        <f t="shared" si="6"/>
        <v>228</v>
      </c>
      <c r="G137" s="280">
        <f t="shared" si="6"/>
        <v>228</v>
      </c>
    </row>
    <row r="138" spans="1:7" ht="15.75" x14ac:dyDescent="0.25">
      <c r="A138" s="255" t="s">
        <v>338</v>
      </c>
      <c r="B138" s="256" t="s">
        <v>337</v>
      </c>
      <c r="C138" s="257" t="s">
        <v>333</v>
      </c>
      <c r="D138" s="196" t="s">
        <v>230</v>
      </c>
      <c r="E138" s="256">
        <v>540</v>
      </c>
      <c r="F138" s="280">
        <v>228</v>
      </c>
      <c r="G138" s="280">
        <v>228</v>
      </c>
    </row>
    <row r="139" spans="1:7" x14ac:dyDescent="0.25">
      <c r="A139" s="290" t="s">
        <v>350</v>
      </c>
      <c r="B139" s="291" t="s">
        <v>351</v>
      </c>
      <c r="C139" s="291" t="s">
        <v>183</v>
      </c>
      <c r="D139" s="291" t="s">
        <v>183</v>
      </c>
      <c r="E139" s="291" t="s">
        <v>185</v>
      </c>
      <c r="F139" s="292">
        <v>54.1</v>
      </c>
      <c r="G139" s="292">
        <v>111.6</v>
      </c>
    </row>
  </sheetData>
  <mergeCells count="3">
    <mergeCell ref="E1:G1"/>
    <mergeCell ref="C2:G5"/>
    <mergeCell ref="A6:G6"/>
  </mergeCells>
  <phoneticPr fontId="56" type="noConversion"/>
  <pageMargins left="0.23622047244094491" right="0.23622047244094491" top="0.35433070866141736" bottom="0.35433070866141736" header="0.31496062992125984" footer="0.31496062992125984"/>
  <pageSetup paperSize="9" scale="70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4" workbookViewId="0">
      <selection activeCell="C12" sqref="C12"/>
    </sheetView>
  </sheetViews>
  <sheetFormatPr defaultColWidth="81.42578125" defaultRowHeight="15.75" outlineLevelRow="2" x14ac:dyDescent="0.25"/>
  <cols>
    <col min="1" max="1" width="34.28515625" style="347" customWidth="1"/>
    <col min="2" max="2" width="76.28515625" style="348" customWidth="1"/>
    <col min="3" max="3" width="29.7109375" style="348" customWidth="1"/>
    <col min="4" max="254" width="9.140625" style="349" customWidth="1"/>
    <col min="255" max="255" width="26.7109375" style="349" customWidth="1"/>
    <col min="256" max="16384" width="81.42578125" style="349"/>
  </cols>
  <sheetData>
    <row r="1" spans="1:4" ht="17.45" customHeight="1" x14ac:dyDescent="0.3">
      <c r="C1" s="333" t="s">
        <v>489</v>
      </c>
    </row>
    <row r="2" spans="1:4" ht="175.5" customHeight="1" x14ac:dyDescent="0.25">
      <c r="B2" s="318"/>
      <c r="C2" s="318" t="s">
        <v>534</v>
      </c>
      <c r="D2" s="332"/>
    </row>
    <row r="3" spans="1:4" ht="54.75" customHeight="1" x14ac:dyDescent="0.25">
      <c r="A3" s="517" t="s">
        <v>535</v>
      </c>
      <c r="B3" s="517"/>
      <c r="C3" s="517"/>
    </row>
    <row r="4" spans="1:4" ht="18.75" customHeight="1" x14ac:dyDescent="0.25">
      <c r="C4" s="350" t="s">
        <v>172</v>
      </c>
    </row>
    <row r="5" spans="1:4" s="354" customFormat="1" ht="68.45" customHeight="1" x14ac:dyDescent="0.25">
      <c r="A5" s="351" t="s">
        <v>108</v>
      </c>
      <c r="B5" s="352" t="s">
        <v>490</v>
      </c>
      <c r="C5" s="353" t="s">
        <v>384</v>
      </c>
    </row>
    <row r="6" spans="1:4" ht="34.15" customHeight="1" x14ac:dyDescent="0.25">
      <c r="A6" s="355" t="s">
        <v>491</v>
      </c>
      <c r="B6" s="356" t="s">
        <v>492</v>
      </c>
      <c r="C6" s="357">
        <f>C7</f>
        <v>0</v>
      </c>
    </row>
    <row r="7" spans="1:4" ht="34.15" customHeight="1" x14ac:dyDescent="0.25">
      <c r="A7" s="355" t="s">
        <v>493</v>
      </c>
      <c r="B7" s="358" t="s">
        <v>494</v>
      </c>
      <c r="C7" s="357">
        <f>C8+C12</f>
        <v>0</v>
      </c>
    </row>
    <row r="8" spans="1:4" ht="34.15" customHeight="1" outlineLevel="2" x14ac:dyDescent="0.25">
      <c r="A8" s="359" t="s">
        <v>495</v>
      </c>
      <c r="B8" s="358" t="s">
        <v>496</v>
      </c>
      <c r="C8" s="357">
        <f>C9</f>
        <v>-3172.4</v>
      </c>
    </row>
    <row r="9" spans="1:4" ht="34.15" customHeight="1" outlineLevel="2" x14ac:dyDescent="0.25">
      <c r="A9" s="359" t="s">
        <v>497</v>
      </c>
      <c r="B9" s="358" t="s">
        <v>498</v>
      </c>
      <c r="C9" s="357">
        <f>C10</f>
        <v>-3172.4</v>
      </c>
    </row>
    <row r="10" spans="1:4" ht="34.15" customHeight="1" outlineLevel="2" x14ac:dyDescent="0.25">
      <c r="A10" s="359" t="s">
        <v>499</v>
      </c>
      <c r="B10" s="358" t="s">
        <v>500</v>
      </c>
      <c r="C10" s="357">
        <f>C11</f>
        <v>-3172.4</v>
      </c>
    </row>
    <row r="11" spans="1:4" ht="34.15" customHeight="1" outlineLevel="2" x14ac:dyDescent="0.25">
      <c r="A11" s="360" t="s">
        <v>501</v>
      </c>
      <c r="B11" s="361" t="s">
        <v>502</v>
      </c>
      <c r="C11" s="362">
        <v>-3172.4</v>
      </c>
    </row>
    <row r="12" spans="1:4" ht="34.15" customHeight="1" x14ac:dyDescent="0.25">
      <c r="A12" s="359" t="s">
        <v>503</v>
      </c>
      <c r="B12" s="358" t="s">
        <v>504</v>
      </c>
      <c r="C12" s="357">
        <f>C13</f>
        <v>3172.4</v>
      </c>
    </row>
    <row r="13" spans="1:4" ht="34.15" customHeight="1" x14ac:dyDescent="0.25">
      <c r="A13" s="359" t="s">
        <v>505</v>
      </c>
      <c r="B13" s="358" t="s">
        <v>506</v>
      </c>
      <c r="C13" s="357">
        <f>C14</f>
        <v>3172.4</v>
      </c>
    </row>
    <row r="14" spans="1:4" ht="34.15" customHeight="1" x14ac:dyDescent="0.25">
      <c r="A14" s="359" t="s">
        <v>507</v>
      </c>
      <c r="B14" s="358" t="s">
        <v>508</v>
      </c>
      <c r="C14" s="357">
        <f>C15</f>
        <v>3172.4</v>
      </c>
    </row>
    <row r="15" spans="1:4" ht="34.15" customHeight="1" x14ac:dyDescent="0.25">
      <c r="A15" s="360" t="s">
        <v>509</v>
      </c>
      <c r="B15" s="361" t="s">
        <v>510</v>
      </c>
      <c r="C15" s="362">
        <v>3172.4</v>
      </c>
    </row>
    <row r="16" spans="1:4" ht="50.25" customHeight="1" x14ac:dyDescent="0.25"/>
    <row r="17" ht="40.5" customHeight="1" outlineLevel="1" x14ac:dyDescent="0.25"/>
    <row r="18" outlineLevel="1" x14ac:dyDescent="0.25"/>
    <row r="19" outlineLevel="1" x14ac:dyDescent="0.25"/>
    <row r="20" outlineLevel="1" x14ac:dyDescent="0.25"/>
    <row r="21" outlineLevel="1" x14ac:dyDescent="0.25"/>
    <row r="22" ht="34.15" customHeight="1" x14ac:dyDescent="0.25"/>
    <row r="23" ht="47.45" hidden="1" customHeight="1" x14ac:dyDescent="0.25"/>
    <row r="24" ht="56.45" hidden="1" customHeight="1" x14ac:dyDescent="0.25"/>
    <row r="25" ht="62.45" hidden="1" customHeight="1" x14ac:dyDescent="0.25"/>
    <row r="26" ht="46.5" customHeight="1" x14ac:dyDescent="0.25"/>
    <row r="27" ht="54" customHeight="1" x14ac:dyDescent="0.25"/>
    <row r="28" ht="52.5" customHeight="1" x14ac:dyDescent="0.25"/>
    <row r="29" ht="36" customHeight="1" x14ac:dyDescent="0.25"/>
    <row r="30" ht="35.25" customHeight="1" x14ac:dyDescent="0.25"/>
    <row r="31" ht="97.5" customHeight="1" x14ac:dyDescent="0.25"/>
    <row r="32" ht="111.75" customHeight="1" x14ac:dyDescent="0.25"/>
    <row r="33" ht="42" hidden="1" customHeight="1" x14ac:dyDescent="0.25"/>
    <row r="34" ht="36" hidden="1" customHeight="1" x14ac:dyDescent="0.25"/>
    <row r="35" ht="54" hidden="1" customHeight="1" x14ac:dyDescent="0.25"/>
    <row r="36" ht="69.599999999999994" hidden="1" customHeight="1" x14ac:dyDescent="0.25"/>
    <row r="37" ht="31.5" hidden="1" customHeight="1" x14ac:dyDescent="0.25"/>
    <row r="38" ht="52.9" hidden="1" customHeight="1" x14ac:dyDescent="0.25"/>
    <row r="39" ht="69" hidden="1" customHeight="1" x14ac:dyDescent="0.25"/>
    <row r="44" ht="59.25" customHeight="1" x14ac:dyDescent="0.25"/>
  </sheetData>
  <mergeCells count="1">
    <mergeCell ref="A3:C3"/>
  </mergeCells>
  <phoneticPr fontId="56" type="noConversion"/>
  <pageMargins left="0.78740157480314965" right="0" top="0" bottom="0" header="0.31496062992125984" footer="0.31496062992125984"/>
  <pageSetup paperSize="9" scale="6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opLeftCell="A4" workbookViewId="0">
      <selection activeCell="D14" sqref="D14"/>
    </sheetView>
  </sheetViews>
  <sheetFormatPr defaultColWidth="26.7109375" defaultRowHeight="15.75" outlineLevelRow="2" x14ac:dyDescent="0.25"/>
  <cols>
    <col min="1" max="1" width="34.28515625" style="347" customWidth="1"/>
    <col min="2" max="2" width="76.28515625" style="348" customWidth="1"/>
    <col min="3" max="4" width="21" style="348" customWidth="1"/>
    <col min="5" max="255" width="9.140625" style="349" customWidth="1"/>
    <col min="256" max="16384" width="26.7109375" style="349"/>
  </cols>
  <sheetData>
    <row r="1" spans="1:5" ht="17.45" customHeight="1" x14ac:dyDescent="0.3">
      <c r="D1" s="333" t="s">
        <v>511</v>
      </c>
    </row>
    <row r="2" spans="1:5" ht="116.25" customHeight="1" x14ac:dyDescent="0.25">
      <c r="B2" s="318"/>
      <c r="C2" s="518" t="s">
        <v>537</v>
      </c>
      <c r="D2" s="518"/>
      <c r="E2" s="332"/>
    </row>
    <row r="3" spans="1:5" ht="54.75" customHeight="1" x14ac:dyDescent="0.25">
      <c r="A3" s="517" t="s">
        <v>536</v>
      </c>
      <c r="B3" s="517"/>
      <c r="C3" s="517"/>
      <c r="D3" s="517"/>
    </row>
    <row r="4" spans="1:5" ht="18.75" customHeight="1" x14ac:dyDescent="0.25">
      <c r="D4" s="350" t="s">
        <v>172</v>
      </c>
    </row>
    <row r="5" spans="1:5" s="354" customFormat="1" ht="48" customHeight="1" x14ac:dyDescent="0.25">
      <c r="A5" s="519" t="s">
        <v>108</v>
      </c>
      <c r="B5" s="521" t="s">
        <v>490</v>
      </c>
      <c r="C5" s="352" t="s">
        <v>512</v>
      </c>
      <c r="D5" s="353" t="s">
        <v>389</v>
      </c>
    </row>
    <row r="6" spans="1:5" s="354" customFormat="1" ht="15.6" customHeight="1" x14ac:dyDescent="0.25">
      <c r="A6" s="520"/>
      <c r="B6" s="522"/>
      <c r="C6" s="353" t="s">
        <v>384</v>
      </c>
      <c r="D6" s="353" t="s">
        <v>384</v>
      </c>
    </row>
    <row r="7" spans="1:5" ht="34.15" customHeight="1" x14ac:dyDescent="0.25">
      <c r="A7" s="355" t="s">
        <v>491</v>
      </c>
      <c r="B7" s="356" t="s">
        <v>492</v>
      </c>
      <c r="C7" s="357">
        <f>C8</f>
        <v>63.300000000000182</v>
      </c>
      <c r="D7" s="357">
        <f>D8</f>
        <v>67.799999999999727</v>
      </c>
    </row>
    <row r="8" spans="1:5" ht="34.15" customHeight="1" x14ac:dyDescent="0.25">
      <c r="A8" s="355" t="s">
        <v>493</v>
      </c>
      <c r="B8" s="358" t="s">
        <v>494</v>
      </c>
      <c r="C8" s="357">
        <f>C9+C13</f>
        <v>63.300000000000182</v>
      </c>
      <c r="D8" s="357">
        <f>D9+D13</f>
        <v>67.799999999999727</v>
      </c>
    </row>
    <row r="9" spans="1:5" ht="34.15" customHeight="1" outlineLevel="2" x14ac:dyDescent="0.25">
      <c r="A9" s="359" t="s">
        <v>495</v>
      </c>
      <c r="B9" s="358" t="s">
        <v>496</v>
      </c>
      <c r="C9" s="357">
        <f t="shared" ref="C9:D11" si="0">C10</f>
        <v>-3055.1</v>
      </c>
      <c r="D9" s="357">
        <f t="shared" si="0"/>
        <v>-3085.4</v>
      </c>
    </row>
    <row r="10" spans="1:5" ht="34.15" customHeight="1" outlineLevel="2" x14ac:dyDescent="0.25">
      <c r="A10" s="359" t="s">
        <v>497</v>
      </c>
      <c r="B10" s="358" t="s">
        <v>498</v>
      </c>
      <c r="C10" s="357">
        <f t="shared" si="0"/>
        <v>-3055.1</v>
      </c>
      <c r="D10" s="357">
        <f t="shared" si="0"/>
        <v>-3085.4</v>
      </c>
    </row>
    <row r="11" spans="1:5" ht="34.15" customHeight="1" outlineLevel="2" x14ac:dyDescent="0.25">
      <c r="A11" s="359" t="s">
        <v>499</v>
      </c>
      <c r="B11" s="358" t="s">
        <v>500</v>
      </c>
      <c r="C11" s="357">
        <f t="shared" si="0"/>
        <v>-3055.1</v>
      </c>
      <c r="D11" s="357">
        <f t="shared" si="0"/>
        <v>-3085.4</v>
      </c>
    </row>
    <row r="12" spans="1:5" ht="34.15" customHeight="1" outlineLevel="2" x14ac:dyDescent="0.25">
      <c r="A12" s="360" t="s">
        <v>501</v>
      </c>
      <c r="B12" s="361" t="s">
        <v>502</v>
      </c>
      <c r="C12" s="363">
        <v>-3055.1</v>
      </c>
      <c r="D12" s="363">
        <v>-3085.4</v>
      </c>
    </row>
    <row r="13" spans="1:5" ht="34.15" customHeight="1" x14ac:dyDescent="0.25">
      <c r="A13" s="359" t="s">
        <v>503</v>
      </c>
      <c r="B13" s="358" t="s">
        <v>504</v>
      </c>
      <c r="C13" s="357">
        <f t="shared" ref="C13:D15" si="1">C14</f>
        <v>3118.4</v>
      </c>
      <c r="D13" s="357">
        <f t="shared" si="1"/>
        <v>3153.2</v>
      </c>
    </row>
    <row r="14" spans="1:5" ht="34.15" customHeight="1" x14ac:dyDescent="0.25">
      <c r="A14" s="359" t="s">
        <v>505</v>
      </c>
      <c r="B14" s="358" t="s">
        <v>506</v>
      </c>
      <c r="C14" s="357">
        <f t="shared" si="1"/>
        <v>3118.4</v>
      </c>
      <c r="D14" s="357">
        <f t="shared" si="1"/>
        <v>3153.2</v>
      </c>
    </row>
    <row r="15" spans="1:5" ht="34.15" customHeight="1" x14ac:dyDescent="0.25">
      <c r="A15" s="359" t="s">
        <v>507</v>
      </c>
      <c r="B15" s="358" t="s">
        <v>508</v>
      </c>
      <c r="C15" s="357">
        <f t="shared" si="1"/>
        <v>3118.4</v>
      </c>
      <c r="D15" s="357">
        <f t="shared" si="1"/>
        <v>3153.2</v>
      </c>
    </row>
    <row r="16" spans="1:5" ht="34.15" customHeight="1" x14ac:dyDescent="0.25">
      <c r="A16" s="360" t="s">
        <v>509</v>
      </c>
      <c r="B16" s="361" t="s">
        <v>510</v>
      </c>
      <c r="C16" s="363">
        <v>3118.4</v>
      </c>
      <c r="D16" s="363">
        <v>3153.2</v>
      </c>
    </row>
    <row r="17" ht="50.25" customHeight="1" x14ac:dyDescent="0.25"/>
    <row r="18" ht="40.5" customHeight="1" outlineLevel="1" x14ac:dyDescent="0.25"/>
    <row r="19" outlineLevel="1" x14ac:dyDescent="0.25"/>
    <row r="20" outlineLevel="1" x14ac:dyDescent="0.25"/>
    <row r="21" outlineLevel="1" x14ac:dyDescent="0.25"/>
    <row r="22" outlineLevel="1" x14ac:dyDescent="0.25"/>
    <row r="23" ht="34.15" customHeight="1" x14ac:dyDescent="0.25"/>
    <row r="24" ht="47.45" hidden="1" customHeight="1" x14ac:dyDescent="0.25"/>
    <row r="25" ht="56.45" hidden="1" customHeight="1" x14ac:dyDescent="0.25"/>
    <row r="26" ht="62.45" hidden="1" customHeight="1" x14ac:dyDescent="0.25"/>
    <row r="27" ht="46.5" customHeight="1" x14ac:dyDescent="0.25"/>
    <row r="28" ht="54" customHeight="1" x14ac:dyDescent="0.25"/>
    <row r="29" ht="52.5" customHeight="1" x14ac:dyDescent="0.25"/>
    <row r="30" ht="36" customHeight="1" x14ac:dyDescent="0.25"/>
    <row r="31" ht="35.25" customHeight="1" x14ac:dyDescent="0.25"/>
    <row r="32" ht="97.5" customHeight="1" x14ac:dyDescent="0.25"/>
    <row r="33" ht="111.75" customHeight="1" x14ac:dyDescent="0.25"/>
    <row r="34" ht="42" hidden="1" customHeight="1" x14ac:dyDescent="0.25"/>
    <row r="35" ht="36" hidden="1" customHeight="1" x14ac:dyDescent="0.25"/>
    <row r="36" ht="54" hidden="1" customHeight="1" x14ac:dyDescent="0.25"/>
    <row r="37" ht="69.599999999999994" hidden="1" customHeight="1" x14ac:dyDescent="0.25"/>
    <row r="38" ht="31.5" hidden="1" customHeight="1" x14ac:dyDescent="0.25"/>
    <row r="39" ht="52.9" hidden="1" customHeight="1" x14ac:dyDescent="0.25"/>
    <row r="40" ht="69" hidden="1" customHeight="1" x14ac:dyDescent="0.25"/>
    <row r="45" ht="59.25" customHeight="1" x14ac:dyDescent="0.25"/>
  </sheetData>
  <mergeCells count="4">
    <mergeCell ref="C2:D2"/>
    <mergeCell ref="A3:D3"/>
    <mergeCell ref="A5:A6"/>
    <mergeCell ref="B5:B6"/>
  </mergeCells>
  <phoneticPr fontId="56" type="noConversion"/>
  <pageMargins left="0.78740157480314965" right="0" top="0" bottom="0" header="0.31496062992125984" footer="0.31496062992125984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B8" sqref="B8"/>
    </sheetView>
  </sheetViews>
  <sheetFormatPr defaultRowHeight="15.75" x14ac:dyDescent="0.25"/>
  <cols>
    <col min="1" max="1" width="9.85546875" style="317" customWidth="1"/>
    <col min="2" max="2" width="67.5703125" style="377" customWidth="1"/>
    <col min="3" max="3" width="25.7109375" style="378" customWidth="1"/>
    <col min="4" max="16384" width="9.140625" style="317"/>
  </cols>
  <sheetData>
    <row r="1" spans="1:4" ht="15.6" customHeight="1" x14ac:dyDescent="0.25">
      <c r="A1" s="342"/>
      <c r="B1" s="364"/>
      <c r="C1" s="365" t="s">
        <v>513</v>
      </c>
      <c r="D1" s="366"/>
    </row>
    <row r="2" spans="1:4" ht="210" customHeight="1" x14ac:dyDescent="0.25">
      <c r="A2" s="334"/>
      <c r="B2" s="367"/>
      <c r="C2" s="318" t="s">
        <v>538</v>
      </c>
      <c r="D2" s="366"/>
    </row>
    <row r="3" spans="1:4" ht="52.15" customHeight="1" x14ac:dyDescent="0.25">
      <c r="A3" s="523" t="s">
        <v>539</v>
      </c>
      <c r="B3" s="524"/>
      <c r="C3" s="524"/>
    </row>
    <row r="4" spans="1:4" ht="20.45" customHeight="1" x14ac:dyDescent="0.25">
      <c r="A4" s="368"/>
      <c r="B4" s="369"/>
      <c r="C4" s="350" t="s">
        <v>172</v>
      </c>
    </row>
    <row r="5" spans="1:4" x14ac:dyDescent="0.25">
      <c r="A5" s="525" t="s">
        <v>373</v>
      </c>
      <c r="B5" s="525" t="s">
        <v>173</v>
      </c>
      <c r="C5" s="526" t="s">
        <v>384</v>
      </c>
    </row>
    <row r="6" spans="1:4" x14ac:dyDescent="0.25">
      <c r="A6" s="525"/>
      <c r="B6" s="525"/>
      <c r="C6" s="526"/>
    </row>
    <row r="7" spans="1:4" ht="47.25" x14ac:dyDescent="0.25">
      <c r="A7" s="254" t="s">
        <v>514</v>
      </c>
      <c r="B7" s="370" t="s">
        <v>515</v>
      </c>
      <c r="C7" s="371"/>
    </row>
    <row r="8" spans="1:4" ht="47.25" x14ac:dyDescent="0.25">
      <c r="A8" s="209">
        <v>1</v>
      </c>
      <c r="B8" s="226" t="s">
        <v>516</v>
      </c>
      <c r="C8" s="372">
        <v>0</v>
      </c>
    </row>
    <row r="9" spans="1:4" ht="63" x14ac:dyDescent="0.25">
      <c r="A9" s="209">
        <v>2</v>
      </c>
      <c r="B9" s="226" t="s">
        <v>517</v>
      </c>
      <c r="C9" s="372">
        <v>0</v>
      </c>
    </row>
    <row r="10" spans="1:4" x14ac:dyDescent="0.25">
      <c r="A10" s="373"/>
      <c r="B10" s="374" t="s">
        <v>518</v>
      </c>
      <c r="C10" s="375">
        <f>SUM(C8:C9)</f>
        <v>0</v>
      </c>
    </row>
    <row r="11" spans="1:4" x14ac:dyDescent="0.25">
      <c r="A11" s="254" t="s">
        <v>519</v>
      </c>
      <c r="B11" s="370" t="s">
        <v>520</v>
      </c>
      <c r="C11" s="371"/>
    </row>
    <row r="12" spans="1:4" ht="47.25" x14ac:dyDescent="0.25">
      <c r="A12" s="209">
        <v>1</v>
      </c>
      <c r="B12" s="226" t="s">
        <v>521</v>
      </c>
      <c r="C12" s="372">
        <v>0</v>
      </c>
    </row>
    <row r="13" spans="1:4" ht="63" x14ac:dyDescent="0.25">
      <c r="A13" s="209">
        <v>2</v>
      </c>
      <c r="B13" s="226" t="s">
        <v>522</v>
      </c>
      <c r="C13" s="372">
        <v>0</v>
      </c>
    </row>
    <row r="14" spans="1:4" x14ac:dyDescent="0.25">
      <c r="A14" s="209" t="s">
        <v>424</v>
      </c>
      <c r="B14" s="376" t="s">
        <v>518</v>
      </c>
      <c r="C14" s="375">
        <f>SUM(C12:C13)</f>
        <v>0</v>
      </c>
    </row>
  </sheetData>
  <mergeCells count="4">
    <mergeCell ref="A3:C3"/>
    <mergeCell ref="A5:A6"/>
    <mergeCell ref="B5:B6"/>
    <mergeCell ref="C5:C6"/>
  </mergeCells>
  <phoneticPr fontId="56" type="noConversion"/>
  <pageMargins left="0.78740157480314965" right="0.23622047244094491" top="0.74803149606299213" bottom="0.74803149606299213" header="0.31496062992125984" footer="0.31496062992125984"/>
  <pageSetup paperSize="9" scale="8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37"/>
  <sheetViews>
    <sheetView zoomScaleNormal="100" zoomScaleSheetLayoutView="100" workbookViewId="0">
      <selection activeCell="B11" sqref="B11"/>
    </sheetView>
  </sheetViews>
  <sheetFormatPr defaultColWidth="13.85546875" defaultRowHeight="15.75" outlineLevelRow="2" x14ac:dyDescent="0.25"/>
  <cols>
    <col min="1" max="1" width="33.28515625" style="171" customWidth="1"/>
    <col min="2" max="2" width="63.7109375" style="400" customWidth="1"/>
    <col min="3" max="3" width="16.28515625" style="401" customWidth="1"/>
    <col min="4" max="252" width="9.140625" style="399" customWidth="1"/>
    <col min="253" max="253" width="26.7109375" style="399" customWidth="1"/>
    <col min="254" max="254" width="81.42578125" style="399" customWidth="1"/>
    <col min="255" max="16384" width="13.85546875" style="399"/>
  </cols>
  <sheetData>
    <row r="1" spans="1:3" ht="107.25" customHeight="1" x14ac:dyDescent="0.25">
      <c r="B1" s="527" t="s">
        <v>100</v>
      </c>
      <c r="C1" s="527"/>
    </row>
    <row r="2" spans="1:3" ht="54.75" customHeight="1" x14ac:dyDescent="0.25">
      <c r="A2" s="528" t="s">
        <v>64</v>
      </c>
      <c r="B2" s="528"/>
      <c r="C2" s="528"/>
    </row>
    <row r="3" spans="1:3" ht="18.75" customHeight="1" x14ac:dyDescent="0.25">
      <c r="C3" s="401" t="s">
        <v>24</v>
      </c>
    </row>
    <row r="4" spans="1:3" s="405" customFormat="1" ht="94.5" customHeight="1" x14ac:dyDescent="0.25">
      <c r="A4" s="402" t="s">
        <v>108</v>
      </c>
      <c r="B4" s="403" t="s">
        <v>490</v>
      </c>
      <c r="C4" s="404" t="s">
        <v>25</v>
      </c>
    </row>
    <row r="5" spans="1:3" ht="31.9" customHeight="1" x14ac:dyDescent="0.25">
      <c r="A5" s="406" t="s">
        <v>491</v>
      </c>
      <c r="B5" s="407" t="s">
        <v>492</v>
      </c>
      <c r="C5" s="408">
        <f>C6+C12+C20</f>
        <v>0</v>
      </c>
    </row>
    <row r="6" spans="1:3" ht="31.9" customHeight="1" x14ac:dyDescent="0.25">
      <c r="A6" s="409" t="s">
        <v>26</v>
      </c>
      <c r="B6" s="258" t="s">
        <v>27</v>
      </c>
      <c r="C6" s="410">
        <f>C7+C9</f>
        <v>0</v>
      </c>
    </row>
    <row r="7" spans="1:3" ht="31.9" customHeight="1" x14ac:dyDescent="0.25">
      <c r="A7" s="409" t="s">
        <v>28</v>
      </c>
      <c r="B7" s="258" t="s">
        <v>29</v>
      </c>
      <c r="C7" s="410">
        <f>C8</f>
        <v>0</v>
      </c>
    </row>
    <row r="8" spans="1:3" ht="45" customHeight="1" x14ac:dyDescent="0.25">
      <c r="A8" s="411" t="s">
        <v>70</v>
      </c>
      <c r="B8" s="255" t="s">
        <v>30</v>
      </c>
      <c r="C8" s="475">
        <v>0</v>
      </c>
    </row>
    <row r="9" spans="1:3" ht="30" customHeight="1" outlineLevel="2" x14ac:dyDescent="0.25">
      <c r="A9" s="409" t="s">
        <v>31</v>
      </c>
      <c r="B9" s="258" t="s">
        <v>32</v>
      </c>
      <c r="C9" s="476">
        <f>C10</f>
        <v>0</v>
      </c>
    </row>
    <row r="10" spans="1:3" ht="51" customHeight="1" outlineLevel="2" x14ac:dyDescent="0.25">
      <c r="A10" s="409" t="s">
        <v>74</v>
      </c>
      <c r="B10" s="258" t="s">
        <v>33</v>
      </c>
      <c r="C10" s="476">
        <f>C11</f>
        <v>0</v>
      </c>
    </row>
    <row r="11" spans="1:3" ht="49.5" customHeight="1" outlineLevel="2" x14ac:dyDescent="0.25">
      <c r="A11" s="402" t="s">
        <v>75</v>
      </c>
      <c r="B11" s="413" t="s">
        <v>34</v>
      </c>
      <c r="C11" s="414">
        <v>0</v>
      </c>
    </row>
    <row r="12" spans="1:3" ht="50.25" customHeight="1" x14ac:dyDescent="0.25">
      <c r="A12" s="415" t="s">
        <v>35</v>
      </c>
      <c r="B12" s="416" t="s">
        <v>36</v>
      </c>
      <c r="C12" s="410">
        <f>C16+C18</f>
        <v>0</v>
      </c>
    </row>
    <row r="13" spans="1:3" ht="52.15" customHeight="1" outlineLevel="1" x14ac:dyDescent="0.25">
      <c r="A13" s="417" t="s">
        <v>37</v>
      </c>
      <c r="B13" s="418" t="s">
        <v>38</v>
      </c>
      <c r="C13" s="419">
        <f>C14</f>
        <v>0</v>
      </c>
    </row>
    <row r="14" spans="1:3" ht="47.25" outlineLevel="1" x14ac:dyDescent="0.25">
      <c r="A14" s="417" t="s">
        <v>39</v>
      </c>
      <c r="B14" s="418" t="s">
        <v>40</v>
      </c>
      <c r="C14" s="363">
        <f>C15</f>
        <v>0</v>
      </c>
    </row>
    <row r="15" spans="1:3" ht="63" outlineLevel="1" x14ac:dyDescent="0.25">
      <c r="A15" s="417" t="s">
        <v>72</v>
      </c>
      <c r="B15" s="418" t="s">
        <v>42</v>
      </c>
      <c r="C15" s="420">
        <v>0</v>
      </c>
    </row>
    <row r="16" spans="1:3" ht="47.25" outlineLevel="1" x14ac:dyDescent="0.25">
      <c r="A16" s="415" t="s">
        <v>39</v>
      </c>
      <c r="B16" s="421" t="s">
        <v>40</v>
      </c>
      <c r="C16" s="422">
        <f>C17</f>
        <v>0</v>
      </c>
    </row>
    <row r="17" spans="1:3" ht="63" outlineLevel="1" x14ac:dyDescent="0.25">
      <c r="A17" s="417" t="s">
        <v>72</v>
      </c>
      <c r="B17" s="418" t="s">
        <v>42</v>
      </c>
      <c r="C17" s="420">
        <v>0</v>
      </c>
    </row>
    <row r="18" spans="1:3" ht="65.45" customHeight="1" x14ac:dyDescent="0.25">
      <c r="A18" s="415" t="s">
        <v>43</v>
      </c>
      <c r="B18" s="421" t="s">
        <v>44</v>
      </c>
      <c r="C18" s="410">
        <f>C19</f>
        <v>0</v>
      </c>
    </row>
    <row r="19" spans="1:3" ht="47.45" customHeight="1" x14ac:dyDescent="0.25">
      <c r="A19" s="417" t="s">
        <v>76</v>
      </c>
      <c r="B19" s="418" t="s">
        <v>45</v>
      </c>
      <c r="C19" s="477">
        <v>0</v>
      </c>
    </row>
    <row r="20" spans="1:3" ht="56.45" customHeight="1" x14ac:dyDescent="0.25">
      <c r="A20" s="415" t="s">
        <v>46</v>
      </c>
      <c r="B20" s="416" t="s">
        <v>47</v>
      </c>
      <c r="C20" s="478">
        <v>0</v>
      </c>
    </row>
    <row r="21" spans="1:3" ht="62.45" customHeight="1" x14ac:dyDescent="0.25">
      <c r="A21" s="415" t="s">
        <v>48</v>
      </c>
      <c r="B21" s="416" t="s">
        <v>49</v>
      </c>
      <c r="C21" s="479">
        <v>0</v>
      </c>
    </row>
    <row r="22" spans="1:3" ht="46.5" customHeight="1" x14ac:dyDescent="0.25">
      <c r="A22" s="417" t="s">
        <v>50</v>
      </c>
      <c r="B22" s="255" t="s">
        <v>79</v>
      </c>
      <c r="C22" s="479">
        <v>0</v>
      </c>
    </row>
    <row r="23" spans="1:3" ht="54" customHeight="1" x14ac:dyDescent="0.25">
      <c r="A23" s="417" t="s">
        <v>77</v>
      </c>
      <c r="B23" s="255" t="s">
        <v>79</v>
      </c>
      <c r="C23" s="479">
        <v>0</v>
      </c>
    </row>
    <row r="24" spans="1:3" ht="33" customHeight="1" x14ac:dyDescent="0.25">
      <c r="A24" s="415" t="s">
        <v>51</v>
      </c>
      <c r="B24" s="416" t="s">
        <v>52</v>
      </c>
      <c r="C24" s="478">
        <f>+C25</f>
        <v>0</v>
      </c>
    </row>
    <row r="25" spans="1:3" ht="43.9" customHeight="1" x14ac:dyDescent="0.25">
      <c r="A25" s="417" t="s">
        <v>53</v>
      </c>
      <c r="B25" s="418" t="s">
        <v>54</v>
      </c>
      <c r="C25" s="480">
        <f>+C26</f>
        <v>0</v>
      </c>
    </row>
    <row r="26" spans="1:3" ht="114.6" customHeight="1" x14ac:dyDescent="0.25">
      <c r="A26" s="417" t="s">
        <v>55</v>
      </c>
      <c r="B26" s="418" t="s">
        <v>56</v>
      </c>
      <c r="C26" s="480">
        <f>+C27</f>
        <v>0</v>
      </c>
    </row>
    <row r="27" spans="1:3" ht="126.6" customHeight="1" x14ac:dyDescent="0.25">
      <c r="A27" s="417" t="s">
        <v>78</v>
      </c>
      <c r="B27" s="418" t="s">
        <v>57</v>
      </c>
      <c r="C27" s="480">
        <v>0</v>
      </c>
    </row>
    <row r="28" spans="1:3" ht="54" customHeight="1" x14ac:dyDescent="0.25">
      <c r="A28" s="424"/>
      <c r="B28" s="399"/>
    </row>
    <row r="29" spans="1:3" ht="69.599999999999994" customHeight="1" x14ac:dyDescent="0.25">
      <c r="A29" s="424"/>
      <c r="B29" s="399"/>
    </row>
    <row r="30" spans="1:3" ht="31.5" customHeight="1" x14ac:dyDescent="0.25">
      <c r="A30" s="424"/>
      <c r="B30" s="399"/>
    </row>
    <row r="31" spans="1:3" ht="52.9" customHeight="1" x14ac:dyDescent="0.25">
      <c r="A31" s="424"/>
      <c r="B31" s="399"/>
    </row>
    <row r="32" spans="1:3" ht="9" customHeight="1" x14ac:dyDescent="0.25">
      <c r="A32" s="424"/>
      <c r="B32" s="399"/>
    </row>
    <row r="35" spans="1:2" x14ac:dyDescent="0.25">
      <c r="A35" s="424"/>
      <c r="B35" s="399"/>
    </row>
    <row r="37" spans="1:2" ht="59.25" customHeight="1" x14ac:dyDescent="0.25">
      <c r="A37" s="424"/>
      <c r="B37" s="399"/>
    </row>
  </sheetData>
  <mergeCells count="2">
    <mergeCell ref="B1:C1"/>
    <mergeCell ref="A2:C2"/>
  </mergeCells>
  <phoneticPr fontId="56" type="noConversion"/>
  <pageMargins left="1.1811023622047245" right="0.39370078740157483" top="0.78740157480314965" bottom="0.78740157480314965" header="0.31496062992125984" footer="0.31496062992125984"/>
  <pageSetup paperSize="9" scale="75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I11" sqref="I11"/>
    </sheetView>
  </sheetViews>
  <sheetFormatPr defaultRowHeight="15.75" x14ac:dyDescent="0.25"/>
  <cols>
    <col min="1" max="1" width="9.85546875" style="317" customWidth="1"/>
    <col min="2" max="2" width="67.5703125" style="377" customWidth="1"/>
    <col min="3" max="3" width="20.28515625" style="377" customWidth="1"/>
    <col min="4" max="4" width="20.28515625" style="378" customWidth="1"/>
    <col min="5" max="16384" width="9.140625" style="317"/>
  </cols>
  <sheetData>
    <row r="1" spans="1:5" ht="15.6" customHeight="1" x14ac:dyDescent="0.25">
      <c r="A1" s="342"/>
      <c r="B1" s="364"/>
      <c r="C1" s="364"/>
      <c r="D1" s="365" t="s">
        <v>523</v>
      </c>
      <c r="E1" s="366"/>
    </row>
    <row r="2" spans="1:5" ht="106.9" customHeight="1" x14ac:dyDescent="0.25">
      <c r="A2" s="334"/>
      <c r="B2" s="367"/>
      <c r="C2" s="518" t="s">
        <v>541</v>
      </c>
      <c r="D2" s="518"/>
      <c r="E2" s="366"/>
    </row>
    <row r="3" spans="1:5" ht="45" customHeight="1" x14ac:dyDescent="0.25">
      <c r="A3" s="523" t="s">
        <v>540</v>
      </c>
      <c r="B3" s="524"/>
      <c r="C3" s="524"/>
      <c r="D3" s="524"/>
    </row>
    <row r="4" spans="1:5" ht="21" customHeight="1" x14ac:dyDescent="0.25">
      <c r="A4" s="368"/>
      <c r="B4" s="369"/>
      <c r="C4" s="369"/>
      <c r="D4" s="350" t="s">
        <v>172</v>
      </c>
    </row>
    <row r="5" spans="1:5" x14ac:dyDescent="0.25">
      <c r="A5" s="525" t="s">
        <v>373</v>
      </c>
      <c r="B5" s="525" t="s">
        <v>173</v>
      </c>
      <c r="C5" s="379" t="s">
        <v>389</v>
      </c>
      <c r="D5" s="380" t="s">
        <v>390</v>
      </c>
    </row>
    <row r="6" spans="1:5" x14ac:dyDescent="0.25">
      <c r="A6" s="525"/>
      <c r="B6" s="525"/>
      <c r="C6" s="381" t="s">
        <v>524</v>
      </c>
      <c r="D6" s="381" t="s">
        <v>524</v>
      </c>
    </row>
    <row r="7" spans="1:5" ht="47.25" x14ac:dyDescent="0.25">
      <c r="A7" s="254" t="s">
        <v>514</v>
      </c>
      <c r="B7" s="370" t="s">
        <v>515</v>
      </c>
      <c r="C7" s="370"/>
      <c r="D7" s="371"/>
    </row>
    <row r="8" spans="1:5" ht="47.25" x14ac:dyDescent="0.25">
      <c r="A8" s="209">
        <v>1</v>
      </c>
      <c r="B8" s="226" t="s">
        <v>516</v>
      </c>
      <c r="C8" s="372">
        <v>0</v>
      </c>
      <c r="D8" s="372">
        <v>0</v>
      </c>
    </row>
    <row r="9" spans="1:5" ht="63" x14ac:dyDescent="0.25">
      <c r="A9" s="209">
        <v>2</v>
      </c>
      <c r="B9" s="226" t="s">
        <v>517</v>
      </c>
      <c r="C9" s="372">
        <v>0</v>
      </c>
      <c r="D9" s="372">
        <v>0</v>
      </c>
    </row>
    <row r="10" spans="1:5" x14ac:dyDescent="0.25">
      <c r="A10" s="373"/>
      <c r="B10" s="374" t="s">
        <v>518</v>
      </c>
      <c r="C10" s="375">
        <f>SUM(C8:C9)</f>
        <v>0</v>
      </c>
      <c r="D10" s="375">
        <f>SUM(D8:D9)</f>
        <v>0</v>
      </c>
    </row>
    <row r="11" spans="1:5" x14ac:dyDescent="0.25">
      <c r="A11" s="254" t="s">
        <v>519</v>
      </c>
      <c r="B11" s="370" t="s">
        <v>520</v>
      </c>
      <c r="C11" s="371"/>
      <c r="D11" s="371"/>
    </row>
    <row r="12" spans="1:5" ht="47.25" x14ac:dyDescent="0.25">
      <c r="A12" s="209">
        <v>1</v>
      </c>
      <c r="B12" s="226" t="s">
        <v>521</v>
      </c>
      <c r="C12" s="372">
        <v>0</v>
      </c>
      <c r="D12" s="372">
        <v>0</v>
      </c>
    </row>
    <row r="13" spans="1:5" ht="63" x14ac:dyDescent="0.25">
      <c r="A13" s="209">
        <v>2</v>
      </c>
      <c r="B13" s="226" t="s">
        <v>522</v>
      </c>
      <c r="C13" s="372">
        <v>0</v>
      </c>
      <c r="D13" s="372">
        <v>0</v>
      </c>
    </row>
    <row r="14" spans="1:5" x14ac:dyDescent="0.25">
      <c r="A14" s="209" t="s">
        <v>424</v>
      </c>
      <c r="B14" s="376" t="s">
        <v>518</v>
      </c>
      <c r="C14" s="375">
        <f>SUM(C12:C13)</f>
        <v>0</v>
      </c>
      <c r="D14" s="375">
        <f>SUM(D12:D13)</f>
        <v>0</v>
      </c>
    </row>
  </sheetData>
  <mergeCells count="4">
    <mergeCell ref="C2:D2"/>
    <mergeCell ref="A3:D3"/>
    <mergeCell ref="A5:A6"/>
    <mergeCell ref="B5:B6"/>
  </mergeCells>
  <phoneticPr fontId="56" type="noConversion"/>
  <pageMargins left="0.78740157480314965" right="0" top="0" bottom="0" header="0.31496062992125984" footer="0.31496062992125984"/>
  <pageSetup paperSize="9" scale="78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7"/>
  <sheetViews>
    <sheetView workbookViewId="0">
      <selection activeCell="B3" sqref="B3"/>
    </sheetView>
  </sheetViews>
  <sheetFormatPr defaultColWidth="26.7109375" defaultRowHeight="16.5" outlineLevelRow="1" x14ac:dyDescent="0.3"/>
  <cols>
    <col min="1" max="1" width="34.7109375" style="427" customWidth="1"/>
    <col min="2" max="2" width="63.7109375" style="428" customWidth="1"/>
    <col min="3" max="3" width="16.28515625" style="482" customWidth="1"/>
    <col min="4" max="4" width="15.42578125" style="482" customWidth="1"/>
    <col min="5" max="255" width="9.140625" style="426" customWidth="1"/>
    <col min="256" max="16384" width="26.7109375" style="426"/>
  </cols>
  <sheetData>
    <row r="1" spans="1:6" ht="105" customHeight="1" x14ac:dyDescent="0.3">
      <c r="A1" s="529" t="s">
        <v>101</v>
      </c>
      <c r="B1" s="529"/>
      <c r="C1" s="529"/>
      <c r="D1" s="529"/>
      <c r="E1" s="425"/>
      <c r="F1" s="425"/>
    </row>
    <row r="2" spans="1:6" ht="54.75" customHeight="1" x14ac:dyDescent="0.3">
      <c r="A2" s="530" t="s">
        <v>65</v>
      </c>
      <c r="B2" s="530"/>
      <c r="C2" s="530"/>
      <c r="D2" s="530"/>
    </row>
    <row r="3" spans="1:6" ht="18.75" customHeight="1" x14ac:dyDescent="0.3">
      <c r="D3" s="482" t="s">
        <v>24</v>
      </c>
    </row>
    <row r="4" spans="1:6" s="431" customFormat="1" ht="94.5" customHeight="1" x14ac:dyDescent="0.25">
      <c r="A4" s="429" t="s">
        <v>108</v>
      </c>
      <c r="B4" s="430" t="s">
        <v>490</v>
      </c>
      <c r="C4" s="483" t="s">
        <v>389</v>
      </c>
      <c r="D4" s="484" t="s">
        <v>58</v>
      </c>
    </row>
    <row r="5" spans="1:6" ht="31.9" customHeight="1" x14ac:dyDescent="0.3">
      <c r="A5" s="432" t="s">
        <v>491</v>
      </c>
      <c r="B5" s="433" t="s">
        <v>492</v>
      </c>
      <c r="C5" s="485">
        <f>C6+C11+C19</f>
        <v>63.3</v>
      </c>
      <c r="D5" s="485">
        <f>D6+D11+D19</f>
        <v>67.8</v>
      </c>
    </row>
    <row r="6" spans="1:6" ht="31.9" customHeight="1" x14ac:dyDescent="0.3">
      <c r="A6" s="409" t="s">
        <v>26</v>
      </c>
      <c r="B6" s="434" t="s">
        <v>27</v>
      </c>
      <c r="C6" s="485">
        <f>C7+C9</f>
        <v>63.3</v>
      </c>
      <c r="D6" s="485">
        <f>D7+D9</f>
        <v>67.8</v>
      </c>
    </row>
    <row r="7" spans="1:6" ht="31.9" customHeight="1" x14ac:dyDescent="0.3">
      <c r="A7" s="409" t="s">
        <v>28</v>
      </c>
      <c r="B7" s="434" t="s">
        <v>29</v>
      </c>
      <c r="C7" s="485">
        <f>C8</f>
        <v>63.3</v>
      </c>
      <c r="D7" s="485">
        <f>D8</f>
        <v>67.8</v>
      </c>
    </row>
    <row r="8" spans="1:6" ht="31.9" customHeight="1" x14ac:dyDescent="0.3">
      <c r="A8" s="411" t="s">
        <v>70</v>
      </c>
      <c r="B8" s="435" t="s">
        <v>30</v>
      </c>
      <c r="C8" s="423">
        <v>63.3</v>
      </c>
      <c r="D8" s="423">
        <v>67.8</v>
      </c>
    </row>
    <row r="9" spans="1:6" ht="31.9" customHeight="1" x14ac:dyDescent="0.3">
      <c r="A9" s="409" t="s">
        <v>31</v>
      </c>
      <c r="B9" s="434" t="s">
        <v>32</v>
      </c>
      <c r="C9" s="412">
        <f>C10</f>
        <v>0</v>
      </c>
      <c r="D9" s="412">
        <f>D10</f>
        <v>0</v>
      </c>
    </row>
    <row r="10" spans="1:6" ht="31.9" customHeight="1" x14ac:dyDescent="0.3">
      <c r="A10" s="411" t="s">
        <v>74</v>
      </c>
      <c r="B10" s="435" t="s">
        <v>33</v>
      </c>
      <c r="C10" s="423"/>
      <c r="D10" s="423">
        <v>0</v>
      </c>
    </row>
    <row r="11" spans="1:6" ht="35.25" customHeight="1" x14ac:dyDescent="0.3">
      <c r="A11" s="415" t="s">
        <v>35</v>
      </c>
      <c r="B11" s="416" t="s">
        <v>36</v>
      </c>
      <c r="C11" s="485">
        <f>C15+C17</f>
        <v>0</v>
      </c>
      <c r="D11" s="485">
        <f>D15+D17</f>
        <v>0</v>
      </c>
    </row>
    <row r="12" spans="1:6" ht="54.75" hidden="1" customHeight="1" outlineLevel="1" x14ac:dyDescent="0.3">
      <c r="A12" s="417" t="s">
        <v>37</v>
      </c>
      <c r="B12" s="418" t="s">
        <v>38</v>
      </c>
      <c r="C12" s="486">
        <f>C13</f>
        <v>0</v>
      </c>
      <c r="D12" s="487">
        <f>D13</f>
        <v>0</v>
      </c>
    </row>
    <row r="13" spans="1:6" ht="55.5" hidden="1" customHeight="1" outlineLevel="1" x14ac:dyDescent="0.3">
      <c r="A13" s="417" t="s">
        <v>39</v>
      </c>
      <c r="B13" s="418" t="s">
        <v>40</v>
      </c>
      <c r="C13" s="488">
        <f>C14</f>
        <v>0</v>
      </c>
      <c r="D13" s="489">
        <f>D14</f>
        <v>0</v>
      </c>
    </row>
    <row r="14" spans="1:6" ht="52.5" hidden="1" customHeight="1" outlineLevel="1" x14ac:dyDescent="0.3">
      <c r="A14" s="417" t="s">
        <v>41</v>
      </c>
      <c r="B14" s="418" t="s">
        <v>42</v>
      </c>
      <c r="C14" s="489">
        <v>0</v>
      </c>
      <c r="D14" s="489"/>
    </row>
    <row r="15" spans="1:6" ht="52.5" customHeight="1" outlineLevel="1" x14ac:dyDescent="0.3">
      <c r="A15" s="415" t="s">
        <v>39</v>
      </c>
      <c r="B15" s="421" t="s">
        <v>40</v>
      </c>
      <c r="C15" s="487">
        <f>C16</f>
        <v>0</v>
      </c>
      <c r="D15" s="487">
        <f>D16</f>
        <v>0</v>
      </c>
    </row>
    <row r="16" spans="1:6" ht="63" customHeight="1" outlineLevel="1" x14ac:dyDescent="0.3">
      <c r="A16" s="417" t="s">
        <v>72</v>
      </c>
      <c r="B16" s="418" t="s">
        <v>42</v>
      </c>
      <c r="C16" s="489">
        <v>0</v>
      </c>
      <c r="D16" s="489">
        <v>0</v>
      </c>
    </row>
    <row r="17" spans="1:4" ht="45.6" customHeight="1" x14ac:dyDescent="0.3">
      <c r="A17" s="415" t="s">
        <v>43</v>
      </c>
      <c r="B17" s="421" t="s">
        <v>44</v>
      </c>
      <c r="C17" s="485">
        <f>C18</f>
        <v>0</v>
      </c>
      <c r="D17" s="485">
        <f>D18</f>
        <v>0</v>
      </c>
    </row>
    <row r="18" spans="1:4" ht="43.15" customHeight="1" x14ac:dyDescent="0.3">
      <c r="A18" s="417" t="s">
        <v>76</v>
      </c>
      <c r="B18" s="418" t="s">
        <v>45</v>
      </c>
      <c r="C18" s="423">
        <v>0</v>
      </c>
      <c r="D18" s="423">
        <v>0</v>
      </c>
    </row>
    <row r="19" spans="1:4" ht="34.15" customHeight="1" x14ac:dyDescent="0.3">
      <c r="A19" s="415" t="s">
        <v>46</v>
      </c>
      <c r="B19" s="416" t="s">
        <v>47</v>
      </c>
      <c r="C19" s="490">
        <v>0</v>
      </c>
      <c r="D19" s="490">
        <v>0</v>
      </c>
    </row>
    <row r="20" spans="1:4" ht="50.45" customHeight="1" x14ac:dyDescent="0.3">
      <c r="A20" s="415" t="s">
        <v>48</v>
      </c>
      <c r="B20" s="416" t="s">
        <v>49</v>
      </c>
      <c r="C20" s="481">
        <v>0</v>
      </c>
      <c r="D20" s="481">
        <v>0</v>
      </c>
    </row>
    <row r="21" spans="1:4" ht="51.6" customHeight="1" x14ac:dyDescent="0.3">
      <c r="A21" s="417" t="s">
        <v>50</v>
      </c>
      <c r="B21" s="255" t="s">
        <v>79</v>
      </c>
      <c r="C21" s="481">
        <v>0</v>
      </c>
      <c r="D21" s="481">
        <v>0</v>
      </c>
    </row>
    <row r="22" spans="1:4" ht="58.9" customHeight="1" x14ac:dyDescent="0.3">
      <c r="A22" s="417" t="s">
        <v>77</v>
      </c>
      <c r="B22" s="255" t="s">
        <v>79</v>
      </c>
      <c r="C22" s="481">
        <v>0</v>
      </c>
      <c r="D22" s="481">
        <v>0</v>
      </c>
    </row>
    <row r="23" spans="1:4" ht="50.25" customHeight="1" x14ac:dyDescent="0.3">
      <c r="A23" s="415" t="s">
        <v>51</v>
      </c>
      <c r="B23" s="416" t="s">
        <v>52</v>
      </c>
      <c r="C23" s="490">
        <f t="shared" ref="C23:D25" si="0">+C24</f>
        <v>0</v>
      </c>
      <c r="D23" s="490">
        <f t="shared" si="0"/>
        <v>0</v>
      </c>
    </row>
    <row r="24" spans="1:4" ht="40.5" customHeight="1" x14ac:dyDescent="0.3">
      <c r="A24" s="417" t="s">
        <v>53</v>
      </c>
      <c r="B24" s="418" t="s">
        <v>54</v>
      </c>
      <c r="C24" s="491">
        <f t="shared" si="0"/>
        <v>0</v>
      </c>
      <c r="D24" s="491">
        <f t="shared" si="0"/>
        <v>0</v>
      </c>
    </row>
    <row r="25" spans="1:4" ht="126.75" x14ac:dyDescent="0.3">
      <c r="A25" s="417" t="s">
        <v>55</v>
      </c>
      <c r="B25" s="418" t="s">
        <v>56</v>
      </c>
      <c r="C25" s="491">
        <f t="shared" si="0"/>
        <v>0</v>
      </c>
      <c r="D25" s="491">
        <f t="shared" si="0"/>
        <v>0</v>
      </c>
    </row>
    <row r="26" spans="1:4" ht="111" x14ac:dyDescent="0.3">
      <c r="A26" s="417" t="s">
        <v>78</v>
      </c>
      <c r="B26" s="418" t="s">
        <v>57</v>
      </c>
      <c r="C26" s="491">
        <v>0</v>
      </c>
      <c r="D26" s="491">
        <v>0</v>
      </c>
    </row>
    <row r="27" spans="1:4" ht="36" customHeight="1" x14ac:dyDescent="0.3">
      <c r="B27" s="438"/>
    </row>
    <row r="28" spans="1:4" ht="54" customHeight="1" x14ac:dyDescent="0.3">
      <c r="B28" s="438"/>
    </row>
    <row r="29" spans="1:4" ht="69.599999999999994" customHeight="1" x14ac:dyDescent="0.3">
      <c r="B29" s="438"/>
    </row>
    <row r="30" spans="1:4" ht="31.5" customHeight="1" x14ac:dyDescent="0.3">
      <c r="B30" s="438"/>
    </row>
    <row r="31" spans="1:4" ht="52.9" customHeight="1" x14ac:dyDescent="0.3">
      <c r="B31" s="438"/>
    </row>
    <row r="32" spans="1:4" ht="69" customHeight="1" x14ac:dyDescent="0.3">
      <c r="B32" s="438"/>
    </row>
    <row r="35" spans="2:2" x14ac:dyDescent="0.3">
      <c r="B35" s="438"/>
    </row>
    <row r="37" spans="2:2" ht="59.25" customHeight="1" x14ac:dyDescent="0.3">
      <c r="B37" s="438"/>
    </row>
  </sheetData>
  <mergeCells count="2">
    <mergeCell ref="A1:D1"/>
    <mergeCell ref="A2:D2"/>
  </mergeCells>
  <phoneticPr fontId="56" type="noConversion"/>
  <pageMargins left="1.1811023622047245" right="0.39370078740157483" top="0.78740157480314965" bottom="0.78740157480314965" header="0.31496062992125984" footer="0.31496062992125984"/>
  <pageSetup paperSize="9" scale="65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14" sqref="A14:F14"/>
    </sheetView>
  </sheetViews>
  <sheetFormatPr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30.5" customHeight="1" x14ac:dyDescent="0.25">
      <c r="A1" s="294"/>
      <c r="B1" s="294"/>
      <c r="C1" s="294"/>
      <c r="D1" s="294"/>
      <c r="E1" s="294"/>
      <c r="F1" s="532" t="s">
        <v>369</v>
      </c>
      <c r="G1" s="533"/>
      <c r="H1" s="533"/>
    </row>
    <row r="2" spans="1:8" x14ac:dyDescent="0.25">
      <c r="A2" s="294"/>
      <c r="B2" s="294"/>
      <c r="C2" s="294"/>
      <c r="D2" s="294"/>
      <c r="E2" s="294"/>
      <c r="F2" s="534"/>
      <c r="G2" s="534"/>
    </row>
    <row r="3" spans="1:8" ht="43.15" customHeight="1" x14ac:dyDescent="0.25">
      <c r="A3" s="535" t="s">
        <v>370</v>
      </c>
      <c r="B3" s="536"/>
      <c r="C3" s="536"/>
      <c r="D3" s="536"/>
      <c r="E3" s="536"/>
      <c r="F3" s="536"/>
      <c r="G3" s="536"/>
    </row>
    <row r="4" spans="1:8" ht="15.75" x14ac:dyDescent="0.25">
      <c r="A4" s="295"/>
      <c r="B4" s="296"/>
      <c r="C4" s="296"/>
      <c r="D4" s="296"/>
      <c r="E4" s="296"/>
      <c r="F4" s="296"/>
      <c r="G4" s="296"/>
    </row>
    <row r="5" spans="1:8" ht="15.75" x14ac:dyDescent="0.25">
      <c r="A5" s="535" t="s">
        <v>371</v>
      </c>
      <c r="B5" s="535"/>
      <c r="C5" s="535"/>
      <c r="D5" s="535"/>
      <c r="E5" s="535"/>
      <c r="F5" s="535"/>
      <c r="G5" s="535"/>
    </row>
    <row r="6" spans="1:8" ht="15.75" x14ac:dyDescent="0.25">
      <c r="A6" s="297"/>
      <c r="B6" s="297"/>
      <c r="C6" s="297"/>
      <c r="D6" s="297"/>
      <c r="E6" s="297"/>
      <c r="F6" s="297"/>
      <c r="G6" s="298" t="s">
        <v>372</v>
      </c>
    </row>
    <row r="7" spans="1:8" ht="75" x14ac:dyDescent="0.25">
      <c r="A7" s="299" t="s">
        <v>373</v>
      </c>
      <c r="B7" s="300" t="s">
        <v>374</v>
      </c>
      <c r="C7" s="299" t="s">
        <v>375</v>
      </c>
      <c r="D7" s="299" t="s">
        <v>376</v>
      </c>
      <c r="E7" s="299" t="s">
        <v>377</v>
      </c>
      <c r="F7" s="299" t="s">
        <v>378</v>
      </c>
      <c r="G7" s="299" t="s">
        <v>379</v>
      </c>
    </row>
    <row r="8" spans="1:8" ht="15.75" x14ac:dyDescent="0.25">
      <c r="A8" s="301">
        <v>1</v>
      </c>
      <c r="B8" s="301" t="s">
        <v>380</v>
      </c>
      <c r="C8" s="301" t="s">
        <v>381</v>
      </c>
      <c r="D8" s="301" t="s">
        <v>381</v>
      </c>
      <c r="E8" s="301" t="s">
        <v>381</v>
      </c>
      <c r="F8" s="301" t="s">
        <v>381</v>
      </c>
      <c r="G8" s="301" t="s">
        <v>381</v>
      </c>
    </row>
    <row r="9" spans="1:8" ht="15.75" x14ac:dyDescent="0.25">
      <c r="A9" s="302"/>
      <c r="B9" s="303"/>
      <c r="C9" s="303"/>
      <c r="D9" s="304"/>
      <c r="E9" s="304"/>
      <c r="F9" s="304"/>
      <c r="G9" s="305"/>
    </row>
    <row r="10" spans="1:8" ht="59.25" customHeight="1" x14ac:dyDescent="0.25">
      <c r="A10" s="537" t="s">
        <v>382</v>
      </c>
      <c r="B10" s="537"/>
      <c r="C10" s="537"/>
      <c r="D10" s="537"/>
      <c r="E10" s="537"/>
      <c r="F10" s="537"/>
      <c r="G10" s="537"/>
    </row>
    <row r="11" spans="1:8" ht="15.75" x14ac:dyDescent="0.25">
      <c r="A11" s="306"/>
      <c r="B11" s="307"/>
      <c r="C11" s="307"/>
      <c r="D11" s="307"/>
      <c r="E11" s="308"/>
      <c r="F11" s="309"/>
      <c r="G11" s="309" t="s">
        <v>372</v>
      </c>
    </row>
    <row r="12" spans="1:8" x14ac:dyDescent="0.25">
      <c r="A12" s="531" t="s">
        <v>383</v>
      </c>
      <c r="B12" s="531"/>
      <c r="C12" s="531"/>
      <c r="D12" s="531"/>
      <c r="E12" s="531"/>
      <c r="F12" s="531"/>
      <c r="G12" s="538" t="s">
        <v>384</v>
      </c>
    </row>
    <row r="13" spans="1:8" ht="26.45" customHeight="1" x14ac:dyDescent="0.25">
      <c r="A13" s="531"/>
      <c r="B13" s="531"/>
      <c r="C13" s="531"/>
      <c r="D13" s="531"/>
      <c r="E13" s="531"/>
      <c r="F13" s="531"/>
      <c r="G13" s="539"/>
    </row>
    <row r="14" spans="1:8" ht="31.9" customHeight="1" x14ac:dyDescent="0.25">
      <c r="A14" s="531" t="s">
        <v>385</v>
      </c>
      <c r="B14" s="531"/>
      <c r="C14" s="531"/>
      <c r="D14" s="531"/>
      <c r="E14" s="531"/>
      <c r="F14" s="531"/>
      <c r="G14" s="310">
        <v>0</v>
      </c>
    </row>
    <row r="15" spans="1:8" ht="15.75" x14ac:dyDescent="0.25">
      <c r="A15" s="308"/>
      <c r="B15" s="308"/>
      <c r="C15" s="308"/>
      <c r="D15" s="308"/>
      <c r="E15" s="308"/>
      <c r="F15" s="311"/>
      <c r="G15" s="308"/>
    </row>
  </sheetData>
  <mergeCells count="8">
    <mergeCell ref="A14:F14"/>
    <mergeCell ref="F1:H1"/>
    <mergeCell ref="F2:G2"/>
    <mergeCell ref="A3:G3"/>
    <mergeCell ref="A5:G5"/>
    <mergeCell ref="A10:G10"/>
    <mergeCell ref="A12:F13"/>
    <mergeCell ref="G12:G13"/>
  </mergeCells>
  <phoneticPr fontId="56" type="noConversion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C11"/>
  <sheetViews>
    <sheetView workbookViewId="0">
      <selection activeCell="B4" sqref="B4:B5"/>
    </sheetView>
  </sheetViews>
  <sheetFormatPr defaultRowHeight="15" x14ac:dyDescent="0.3"/>
  <cols>
    <col min="1" max="1" width="9.85546875" style="382" customWidth="1"/>
    <col min="2" max="2" width="67.5703125" style="395" customWidth="1"/>
    <col min="3" max="3" width="19.140625" style="396" customWidth="1"/>
    <col min="4" max="16384" width="9.140625" style="382"/>
  </cols>
  <sheetData>
    <row r="1" spans="1:3" ht="63" customHeight="1" x14ac:dyDescent="0.3">
      <c r="A1" s="540" t="s">
        <v>102</v>
      </c>
      <c r="B1" s="541"/>
      <c r="C1" s="541"/>
    </row>
    <row r="2" spans="1:3" ht="20.45" customHeight="1" x14ac:dyDescent="0.3">
      <c r="A2" s="383"/>
      <c r="B2" s="384"/>
      <c r="C2" s="384"/>
    </row>
    <row r="3" spans="1:3" ht="39" customHeight="1" x14ac:dyDescent="0.3">
      <c r="A3" s="542" t="s">
        <v>66</v>
      </c>
      <c r="B3" s="543"/>
      <c r="C3" s="543"/>
    </row>
    <row r="4" spans="1:3" x14ac:dyDescent="0.3">
      <c r="A4" s="544" t="s">
        <v>373</v>
      </c>
      <c r="B4" s="544" t="s">
        <v>173</v>
      </c>
      <c r="C4" s="545" t="s">
        <v>384</v>
      </c>
    </row>
    <row r="5" spans="1:3" x14ac:dyDescent="0.3">
      <c r="A5" s="544"/>
      <c r="B5" s="544"/>
      <c r="C5" s="545"/>
    </row>
    <row r="6" spans="1:3" ht="25.5" x14ac:dyDescent="0.3">
      <c r="A6" s="385" t="s">
        <v>514</v>
      </c>
      <c r="B6" s="386" t="s">
        <v>515</v>
      </c>
      <c r="C6" s="387"/>
    </row>
    <row r="7" spans="1:3" ht="32.25" x14ac:dyDescent="0.3">
      <c r="A7" s="388">
        <v>1</v>
      </c>
      <c r="B7" s="439" t="s">
        <v>59</v>
      </c>
      <c r="C7" s="390">
        <v>0</v>
      </c>
    </row>
    <row r="8" spans="1:3" x14ac:dyDescent="0.3">
      <c r="A8" s="391"/>
      <c r="B8" s="392" t="s">
        <v>518</v>
      </c>
      <c r="C8" s="393">
        <f>C7</f>
        <v>0</v>
      </c>
    </row>
    <row r="9" spans="1:3" x14ac:dyDescent="0.3">
      <c r="A9" s="385" t="s">
        <v>519</v>
      </c>
      <c r="B9" s="386" t="s">
        <v>520</v>
      </c>
      <c r="C9" s="393"/>
    </row>
    <row r="10" spans="1:3" ht="48" x14ac:dyDescent="0.3">
      <c r="A10" s="388">
        <v>1</v>
      </c>
      <c r="B10" s="439" t="s">
        <v>521</v>
      </c>
      <c r="C10" s="390">
        <v>0</v>
      </c>
    </row>
    <row r="11" spans="1:3" x14ac:dyDescent="0.3">
      <c r="A11" s="388" t="s">
        <v>424</v>
      </c>
      <c r="B11" s="394" t="s">
        <v>518</v>
      </c>
      <c r="C11" s="393">
        <f>C10</f>
        <v>0</v>
      </c>
    </row>
  </sheetData>
  <mergeCells count="5">
    <mergeCell ref="A1:C1"/>
    <mergeCell ref="A3:C3"/>
    <mergeCell ref="A4:A5"/>
    <mergeCell ref="B4:B5"/>
    <mergeCell ref="C4:C5"/>
  </mergeCells>
  <phoneticPr fontId="56" type="noConversion"/>
  <pageMargins left="1.1811023622047245" right="0.39370078740157483" top="0.78740157480314965" bottom="0.78740157480314965" header="0.31496062992125984" footer="0.31496062992125984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3" sqref="B3:H3"/>
    </sheetView>
  </sheetViews>
  <sheetFormatPr defaultRowHeight="15" outlineLevelCol="2" x14ac:dyDescent="0.25"/>
  <cols>
    <col min="1" max="1" width="29" customWidth="1"/>
    <col min="2" max="2" width="28.5703125" customWidth="1"/>
    <col min="3" max="3" width="17.42578125" style="11" hidden="1" customWidth="1" outlineLevel="1"/>
    <col min="4" max="6" width="11" style="6" hidden="1" customWidth="1" outlineLevel="2"/>
    <col min="7" max="7" width="5.140625" style="6" hidden="1" customWidth="1" outlineLevel="2"/>
    <col min="8" max="8" width="19.140625" style="28" customWidth="1" collapsed="1"/>
  </cols>
  <sheetData>
    <row r="1" spans="1:8" ht="2.25" customHeight="1" x14ac:dyDescent="0.25"/>
    <row r="2" spans="1:8" ht="0.75" customHeight="1" x14ac:dyDescent="0.25">
      <c r="A2" s="1"/>
      <c r="B2" s="8"/>
      <c r="C2" s="8"/>
    </row>
    <row r="3" spans="1:8" ht="120" customHeight="1" x14ac:dyDescent="0.25">
      <c r="A3" s="1"/>
      <c r="B3" s="496" t="s">
        <v>90</v>
      </c>
      <c r="C3" s="496"/>
      <c r="D3" s="496"/>
      <c r="E3" s="496"/>
      <c r="F3" s="496"/>
      <c r="G3" s="496"/>
      <c r="H3" s="496"/>
    </row>
    <row r="4" spans="1:8" x14ac:dyDescent="0.25">
      <c r="A4" s="1"/>
      <c r="B4" s="1"/>
      <c r="C4" s="8"/>
    </row>
    <row r="5" spans="1:8" ht="15.75" customHeight="1" x14ac:dyDescent="0.25">
      <c r="A5" s="497" t="s">
        <v>162</v>
      </c>
      <c r="B5" s="497"/>
      <c r="C5" s="497"/>
      <c r="D5" s="497"/>
      <c r="E5" s="497"/>
      <c r="F5" s="497"/>
      <c r="G5" s="497"/>
      <c r="H5" s="497"/>
    </row>
    <row r="6" spans="1:8" ht="15.75" customHeight="1" x14ac:dyDescent="0.25">
      <c r="A6" s="497"/>
      <c r="B6" s="497"/>
      <c r="C6" s="497"/>
      <c r="D6" s="497"/>
      <c r="E6" s="497"/>
      <c r="F6" s="497"/>
      <c r="G6" s="497"/>
      <c r="H6" s="497"/>
    </row>
    <row r="7" spans="1:8" ht="15.75" x14ac:dyDescent="0.25">
      <c r="A7" s="14"/>
      <c r="B7" s="14"/>
      <c r="C7" s="15"/>
      <c r="D7" s="13"/>
      <c r="E7" s="13"/>
      <c r="F7" s="13"/>
      <c r="G7" s="13"/>
      <c r="H7" s="29"/>
    </row>
    <row r="8" spans="1:8" ht="47.25" customHeight="1" x14ac:dyDescent="0.25">
      <c r="A8" s="499" t="s">
        <v>108</v>
      </c>
      <c r="B8" s="499" t="s">
        <v>109</v>
      </c>
      <c r="C8" s="500" t="s">
        <v>146</v>
      </c>
      <c r="D8" s="501" t="s">
        <v>148</v>
      </c>
      <c r="E8" s="501" t="s">
        <v>149</v>
      </c>
      <c r="F8" s="501" t="s">
        <v>152</v>
      </c>
      <c r="G8" s="501" t="s">
        <v>153</v>
      </c>
      <c r="H8" s="498" t="s">
        <v>163</v>
      </c>
    </row>
    <row r="9" spans="1:8" ht="15" customHeight="1" x14ac:dyDescent="0.25">
      <c r="A9" s="499"/>
      <c r="B9" s="499"/>
      <c r="C9" s="500"/>
      <c r="D9" s="501"/>
      <c r="E9" s="501"/>
      <c r="F9" s="501"/>
      <c r="G9" s="501"/>
      <c r="H9" s="498"/>
    </row>
    <row r="10" spans="1:8" ht="15.75" x14ac:dyDescent="0.25">
      <c r="A10" s="16"/>
      <c r="B10" s="17" t="s">
        <v>110</v>
      </c>
      <c r="C10" s="18">
        <f>C11+C28</f>
        <v>5346.54</v>
      </c>
      <c r="D10" s="19">
        <f>SUM(D11:D36)</f>
        <v>577.21</v>
      </c>
      <c r="E10" s="19">
        <f>SUM(E11:E36)</f>
        <v>235</v>
      </c>
      <c r="F10" s="19">
        <f>SUM(F11:F36)</f>
        <v>40</v>
      </c>
      <c r="G10" s="19">
        <f>SUM(G11:G36)</f>
        <v>145.55000000000001</v>
      </c>
      <c r="H10" s="30">
        <f>H11+H28</f>
        <v>3172.3999999999996</v>
      </c>
    </row>
    <row r="11" spans="1:8" ht="47.25" x14ac:dyDescent="0.25">
      <c r="A11" s="17" t="s">
        <v>111</v>
      </c>
      <c r="B11" s="17" t="s">
        <v>112</v>
      </c>
      <c r="C11" s="18">
        <f>C18+C14+C12</f>
        <v>815</v>
      </c>
      <c r="D11" s="20"/>
      <c r="E11" s="20"/>
      <c r="F11" s="20"/>
      <c r="G11" s="20"/>
      <c r="H11" s="30">
        <f>H12+H14+H18+H25</f>
        <v>868.7</v>
      </c>
    </row>
    <row r="12" spans="1:8" ht="31.5" x14ac:dyDescent="0.25">
      <c r="A12" s="21" t="s">
        <v>113</v>
      </c>
      <c r="B12" s="21" t="s">
        <v>114</v>
      </c>
      <c r="C12" s="22">
        <v>70</v>
      </c>
      <c r="D12" s="20"/>
      <c r="E12" s="20"/>
      <c r="F12" s="20"/>
      <c r="G12" s="20"/>
      <c r="H12" s="30">
        <f>H13</f>
        <v>110</v>
      </c>
    </row>
    <row r="13" spans="1:8" ht="31.5" x14ac:dyDescent="0.25">
      <c r="A13" s="23" t="s">
        <v>115</v>
      </c>
      <c r="B13" s="23" t="s">
        <v>116</v>
      </c>
      <c r="C13" s="24">
        <v>70</v>
      </c>
      <c r="D13" s="20"/>
      <c r="E13" s="20">
        <v>45</v>
      </c>
      <c r="F13" s="20"/>
      <c r="G13" s="20"/>
      <c r="H13" s="31">
        <v>110</v>
      </c>
    </row>
    <row r="14" spans="1:8" ht="31.5" x14ac:dyDescent="0.25">
      <c r="A14" s="21" t="s">
        <v>117</v>
      </c>
      <c r="B14" s="21" t="s">
        <v>118</v>
      </c>
      <c r="C14" s="22">
        <f>C15+C16+C17</f>
        <v>555</v>
      </c>
      <c r="D14" s="20"/>
      <c r="E14" s="20"/>
      <c r="F14" s="20"/>
      <c r="G14" s="20"/>
      <c r="H14" s="30">
        <f>H15+H16+H17</f>
        <v>355</v>
      </c>
    </row>
    <row r="15" spans="1:8" ht="47.25" x14ac:dyDescent="0.25">
      <c r="A15" s="23" t="s">
        <v>119</v>
      </c>
      <c r="B15" s="25" t="s">
        <v>120</v>
      </c>
      <c r="C15" s="24">
        <v>450</v>
      </c>
      <c r="D15" s="20"/>
      <c r="E15" s="20"/>
      <c r="F15" s="20"/>
      <c r="G15" s="20"/>
      <c r="H15" s="31">
        <v>280</v>
      </c>
    </row>
    <row r="16" spans="1:8" ht="94.5" x14ac:dyDescent="0.25">
      <c r="A16" s="23" t="s">
        <v>121</v>
      </c>
      <c r="B16" s="25" t="s">
        <v>122</v>
      </c>
      <c r="C16" s="24">
        <v>80</v>
      </c>
      <c r="D16" s="20"/>
      <c r="E16" s="20"/>
      <c r="F16" s="20"/>
      <c r="G16" s="20"/>
      <c r="H16" s="31">
        <v>50</v>
      </c>
    </row>
    <row r="17" spans="1:8" ht="78.75" x14ac:dyDescent="0.25">
      <c r="A17" s="23" t="s">
        <v>123</v>
      </c>
      <c r="B17" s="25" t="s">
        <v>124</v>
      </c>
      <c r="C17" s="24">
        <v>25</v>
      </c>
      <c r="D17" s="20"/>
      <c r="E17" s="20"/>
      <c r="F17" s="20">
        <v>40</v>
      </c>
      <c r="G17" s="20">
        <v>30</v>
      </c>
      <c r="H17" s="31">
        <v>25</v>
      </c>
    </row>
    <row r="18" spans="1:8" ht="15.75" x14ac:dyDescent="0.25">
      <c r="A18" s="21" t="s">
        <v>125</v>
      </c>
      <c r="B18" s="21" t="s">
        <v>126</v>
      </c>
      <c r="C18" s="22">
        <f>C19+C20</f>
        <v>190</v>
      </c>
      <c r="D18" s="20"/>
      <c r="E18" s="20"/>
      <c r="F18" s="20"/>
      <c r="G18" s="20"/>
      <c r="H18" s="30">
        <f>H19+H20</f>
        <v>260</v>
      </c>
    </row>
    <row r="19" spans="1:8" ht="126" x14ac:dyDescent="0.25">
      <c r="A19" s="23" t="s">
        <v>127</v>
      </c>
      <c r="B19" s="25" t="s">
        <v>128</v>
      </c>
      <c r="C19" s="24">
        <v>50</v>
      </c>
      <c r="D19" s="20"/>
      <c r="E19" s="20"/>
      <c r="F19" s="20"/>
      <c r="G19" s="20"/>
      <c r="H19" s="31">
        <v>80</v>
      </c>
    </row>
    <row r="20" spans="1:8" ht="15.75" x14ac:dyDescent="0.25">
      <c r="A20" s="17" t="s">
        <v>129</v>
      </c>
      <c r="B20" s="17" t="s">
        <v>130</v>
      </c>
      <c r="C20" s="22">
        <f>C21+C22</f>
        <v>140</v>
      </c>
      <c r="D20" s="20"/>
      <c r="E20" s="20"/>
      <c r="F20" s="20"/>
      <c r="G20" s="20"/>
      <c r="H20" s="30">
        <f>H21+H22</f>
        <v>180</v>
      </c>
    </row>
    <row r="21" spans="1:8" ht="141.75" x14ac:dyDescent="0.25">
      <c r="A21" s="25" t="s">
        <v>131</v>
      </c>
      <c r="B21" s="25" t="s">
        <v>132</v>
      </c>
      <c r="C21" s="24">
        <v>120</v>
      </c>
      <c r="D21" s="20"/>
      <c r="E21" s="20"/>
      <c r="F21" s="20"/>
      <c r="G21" s="20"/>
      <c r="H21" s="31">
        <v>120</v>
      </c>
    </row>
    <row r="22" spans="1:8" ht="141.75" x14ac:dyDescent="0.25">
      <c r="A22" s="25" t="s">
        <v>133</v>
      </c>
      <c r="B22" s="25" t="s">
        <v>134</v>
      </c>
      <c r="C22" s="24">
        <v>20</v>
      </c>
      <c r="D22" s="20"/>
      <c r="E22" s="20"/>
      <c r="F22" s="20"/>
      <c r="G22" s="20">
        <v>30</v>
      </c>
      <c r="H22" s="31">
        <v>60</v>
      </c>
    </row>
    <row r="23" spans="1:8" ht="63" hidden="1" x14ac:dyDescent="0.25">
      <c r="A23" s="34" t="s">
        <v>154</v>
      </c>
      <c r="B23" s="17" t="s">
        <v>155</v>
      </c>
      <c r="C23" s="22"/>
      <c r="D23" s="19"/>
      <c r="E23" s="19"/>
      <c r="F23" s="19"/>
      <c r="G23" s="19"/>
      <c r="H23" s="30">
        <f>H24</f>
        <v>0</v>
      </c>
    </row>
    <row r="24" spans="1:8" ht="78.75" hidden="1" x14ac:dyDescent="0.25">
      <c r="A24" s="26" t="s">
        <v>156</v>
      </c>
      <c r="B24" s="25" t="s">
        <v>157</v>
      </c>
      <c r="C24" s="24"/>
      <c r="D24" s="20"/>
      <c r="E24" s="20"/>
      <c r="F24" s="20"/>
      <c r="G24" s="20"/>
      <c r="H24" s="31">
        <v>0</v>
      </c>
    </row>
    <row r="25" spans="1:8" ht="15.75" x14ac:dyDescent="0.25">
      <c r="A25" s="34" t="s">
        <v>164</v>
      </c>
      <c r="B25" s="17"/>
      <c r="C25" s="24"/>
      <c r="D25" s="20"/>
      <c r="E25" s="20"/>
      <c r="F25" s="20"/>
      <c r="G25" s="20"/>
      <c r="H25" s="30">
        <f>H26</f>
        <v>143.69999999999999</v>
      </c>
    </row>
    <row r="26" spans="1:8" ht="63" x14ac:dyDescent="0.25">
      <c r="A26" s="26" t="s">
        <v>154</v>
      </c>
      <c r="B26" s="26" t="s">
        <v>165</v>
      </c>
      <c r="C26" s="24"/>
      <c r="D26" s="20"/>
      <c r="E26" s="20"/>
      <c r="F26" s="20"/>
      <c r="G26" s="20"/>
      <c r="H26" s="31">
        <f>H27</f>
        <v>143.69999999999999</v>
      </c>
    </row>
    <row r="27" spans="1:8" ht="247.5" x14ac:dyDescent="0.25">
      <c r="A27" s="26" t="s">
        <v>84</v>
      </c>
      <c r="B27" s="493" t="s">
        <v>83</v>
      </c>
      <c r="C27" s="24"/>
      <c r="D27" s="20"/>
      <c r="E27" s="20"/>
      <c r="F27" s="20"/>
      <c r="G27" s="20"/>
      <c r="H27" s="31">
        <v>143.69999999999999</v>
      </c>
    </row>
    <row r="28" spans="1:8" ht="31.5" x14ac:dyDescent="0.25">
      <c r="A28" s="17" t="s">
        <v>135</v>
      </c>
      <c r="B28" s="17" t="s">
        <v>136</v>
      </c>
      <c r="C28" s="18">
        <f>C29</f>
        <v>4531.54</v>
      </c>
      <c r="D28" s="20"/>
      <c r="E28" s="20"/>
      <c r="F28" s="20"/>
      <c r="G28" s="20"/>
      <c r="H28" s="30">
        <f>H29</f>
        <v>2303.6999999999998</v>
      </c>
    </row>
    <row r="29" spans="1:8" ht="78.75" x14ac:dyDescent="0.25">
      <c r="A29" s="17" t="s">
        <v>137</v>
      </c>
      <c r="B29" s="17" t="s">
        <v>138</v>
      </c>
      <c r="C29" s="18">
        <f>C30+C31+C32+C33+C34+C36</f>
        <v>4531.54</v>
      </c>
      <c r="D29" s="20"/>
      <c r="E29" s="20"/>
      <c r="F29" s="20"/>
      <c r="G29" s="20"/>
      <c r="H29" s="30">
        <f>H30+H31+H32+H33+H34</f>
        <v>2303.6999999999998</v>
      </c>
    </row>
    <row r="30" spans="1:8" ht="63" x14ac:dyDescent="0.25">
      <c r="A30" s="25" t="s">
        <v>158</v>
      </c>
      <c r="B30" s="25" t="s">
        <v>139</v>
      </c>
      <c r="C30" s="27">
        <v>1016.8</v>
      </c>
      <c r="D30" s="20"/>
      <c r="E30" s="20"/>
      <c r="F30" s="20"/>
      <c r="G30" s="20"/>
      <c r="H30" s="31">
        <v>1196.0999999999999</v>
      </c>
    </row>
    <row r="31" spans="1:8" ht="110.25" x14ac:dyDescent="0.25">
      <c r="A31" s="25" t="s">
        <v>159</v>
      </c>
      <c r="B31" s="25" t="s">
        <v>140</v>
      </c>
      <c r="C31" s="27">
        <v>60</v>
      </c>
      <c r="D31" s="20"/>
      <c r="E31" s="20"/>
      <c r="F31" s="20"/>
      <c r="G31" s="20"/>
      <c r="H31" s="31">
        <v>81</v>
      </c>
    </row>
    <row r="32" spans="1:8" ht="110.25" x14ac:dyDescent="0.25">
      <c r="A32" s="25" t="s">
        <v>160</v>
      </c>
      <c r="B32" s="25" t="s">
        <v>141</v>
      </c>
      <c r="C32" s="27">
        <v>822</v>
      </c>
      <c r="D32" s="20"/>
      <c r="E32" s="20"/>
      <c r="F32" s="20"/>
      <c r="G32" s="20">
        <v>85.55</v>
      </c>
      <c r="H32" s="31">
        <v>912.4</v>
      </c>
    </row>
    <row r="33" spans="1:8" ht="94.5" x14ac:dyDescent="0.25">
      <c r="A33" s="26" t="s">
        <v>87</v>
      </c>
      <c r="B33" s="25" t="s">
        <v>142</v>
      </c>
      <c r="C33" s="27">
        <v>1401.2</v>
      </c>
      <c r="D33" s="20"/>
      <c r="E33" s="20"/>
      <c r="F33" s="20"/>
      <c r="G33" s="20"/>
      <c r="H33" s="31">
        <v>34.200000000000003</v>
      </c>
    </row>
    <row r="34" spans="1:8" ht="126" x14ac:dyDescent="0.25">
      <c r="A34" s="26" t="s">
        <v>88</v>
      </c>
      <c r="B34" s="25" t="s">
        <v>143</v>
      </c>
      <c r="C34" s="27">
        <v>626.95000000000005</v>
      </c>
      <c r="D34" s="20"/>
      <c r="E34" s="20"/>
      <c r="F34" s="20"/>
      <c r="G34" s="20"/>
      <c r="H34" s="31">
        <v>80</v>
      </c>
    </row>
    <row r="35" spans="1:8" ht="46.15" hidden="1" customHeight="1" thickBot="1" x14ac:dyDescent="0.3">
      <c r="A35" s="5" t="s">
        <v>151</v>
      </c>
      <c r="B35" s="2" t="s">
        <v>150</v>
      </c>
      <c r="C35" s="9">
        <v>0</v>
      </c>
      <c r="D35" s="12"/>
      <c r="E35" s="12">
        <v>190</v>
      </c>
      <c r="F35" s="12"/>
      <c r="G35" s="12"/>
      <c r="H35" s="32">
        <v>0</v>
      </c>
    </row>
    <row r="36" spans="1:8" ht="114" hidden="1" thickBot="1" x14ac:dyDescent="0.3">
      <c r="A36" s="3" t="s">
        <v>144</v>
      </c>
      <c r="B36" s="4" t="s">
        <v>145</v>
      </c>
      <c r="C36" s="10" t="s">
        <v>147</v>
      </c>
      <c r="D36" s="7">
        <v>577.21</v>
      </c>
      <c r="E36" s="7"/>
      <c r="F36" s="7"/>
      <c r="G36" s="7"/>
      <c r="H36" s="33">
        <v>0</v>
      </c>
    </row>
  </sheetData>
  <mergeCells count="10">
    <mergeCell ref="B3:H3"/>
    <mergeCell ref="A5:H6"/>
    <mergeCell ref="H8:H9"/>
    <mergeCell ref="A8:A9"/>
    <mergeCell ref="B8:B9"/>
    <mergeCell ref="C8:C9"/>
    <mergeCell ref="D8:D9"/>
    <mergeCell ref="E8:E9"/>
    <mergeCell ref="F8:F9"/>
    <mergeCell ref="G8:G9"/>
  </mergeCells>
  <phoneticPr fontId="56" type="noConversion"/>
  <pageMargins left="0.33" right="0.3" top="0.75" bottom="0.75" header="0.37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4" sqref="I14"/>
    </sheetView>
  </sheetViews>
  <sheetFormatPr defaultRowHeight="15" x14ac:dyDescent="0.2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7" ht="170.25" customHeight="1" x14ac:dyDescent="0.25">
      <c r="A1" s="294"/>
      <c r="B1" s="294"/>
      <c r="C1" s="294"/>
      <c r="D1" s="294"/>
      <c r="E1" s="294"/>
      <c r="F1" s="549" t="s">
        <v>386</v>
      </c>
      <c r="G1" s="549"/>
    </row>
    <row r="2" spans="1:7" x14ac:dyDescent="0.25">
      <c r="A2" s="294"/>
      <c r="B2" s="294"/>
      <c r="C2" s="294"/>
      <c r="D2" s="294"/>
      <c r="E2" s="294"/>
      <c r="F2" s="534"/>
      <c r="G2" s="534"/>
    </row>
    <row r="3" spans="1:7" ht="42.6" customHeight="1" x14ac:dyDescent="0.25">
      <c r="A3" s="535" t="s">
        <v>387</v>
      </c>
      <c r="B3" s="536"/>
      <c r="C3" s="536"/>
      <c r="D3" s="536"/>
      <c r="E3" s="536"/>
      <c r="F3" s="536"/>
      <c r="G3" s="536"/>
    </row>
    <row r="4" spans="1:7" ht="15.75" x14ac:dyDescent="0.25">
      <c r="A4" s="295"/>
      <c r="B4" s="296"/>
      <c r="C4" s="296"/>
      <c r="D4" s="296"/>
      <c r="E4" s="296"/>
      <c r="F4" s="296"/>
      <c r="G4" s="296"/>
    </row>
    <row r="5" spans="1:7" ht="15.75" x14ac:dyDescent="0.25">
      <c r="A5" s="535" t="s">
        <v>388</v>
      </c>
      <c r="B5" s="535"/>
      <c r="C5" s="535"/>
      <c r="D5" s="535"/>
      <c r="E5" s="535"/>
      <c r="F5" s="535"/>
      <c r="G5" s="535"/>
    </row>
    <row r="6" spans="1:7" ht="15.75" x14ac:dyDescent="0.25">
      <c r="A6" s="297"/>
      <c r="B6" s="297"/>
      <c r="C6" s="297"/>
      <c r="D6" s="297"/>
      <c r="E6" s="297"/>
      <c r="F6" s="297"/>
      <c r="G6" s="298" t="s">
        <v>372</v>
      </c>
    </row>
    <row r="7" spans="1:7" ht="90" x14ac:dyDescent="0.25">
      <c r="A7" s="299" t="s">
        <v>373</v>
      </c>
      <c r="B7" s="300" t="s">
        <v>374</v>
      </c>
      <c r="C7" s="299" t="s">
        <v>375</v>
      </c>
      <c r="D7" s="299" t="s">
        <v>376</v>
      </c>
      <c r="E7" s="299" t="s">
        <v>377</v>
      </c>
      <c r="F7" s="299" t="s">
        <v>378</v>
      </c>
      <c r="G7" s="299" t="s">
        <v>379</v>
      </c>
    </row>
    <row r="8" spans="1:7" ht="15.75" x14ac:dyDescent="0.25">
      <c r="A8" s="301">
        <v>1</v>
      </c>
      <c r="B8" s="301" t="s">
        <v>380</v>
      </c>
      <c r="C8" s="301" t="s">
        <v>381</v>
      </c>
      <c r="D8" s="301" t="s">
        <v>381</v>
      </c>
      <c r="E8" s="301" t="s">
        <v>381</v>
      </c>
      <c r="F8" s="301" t="s">
        <v>381</v>
      </c>
      <c r="G8" s="301" t="s">
        <v>381</v>
      </c>
    </row>
    <row r="9" spans="1:7" ht="15.75" x14ac:dyDescent="0.25">
      <c r="A9" s="302"/>
      <c r="B9" s="303"/>
      <c r="C9" s="303"/>
      <c r="D9" s="304"/>
      <c r="E9" s="304"/>
      <c r="F9" s="304"/>
      <c r="G9" s="305"/>
    </row>
    <row r="10" spans="1:7" ht="45" customHeight="1" x14ac:dyDescent="0.25">
      <c r="A10" s="537" t="s">
        <v>382</v>
      </c>
      <c r="B10" s="537"/>
      <c r="C10" s="537"/>
      <c r="D10" s="537"/>
      <c r="E10" s="537"/>
      <c r="F10" s="537"/>
      <c r="G10" s="537"/>
    </row>
    <row r="11" spans="1:7" ht="15.75" x14ac:dyDescent="0.25">
      <c r="A11" s="306"/>
      <c r="B11" s="307"/>
      <c r="C11" s="307"/>
      <c r="D11" s="307"/>
      <c r="E11" s="308"/>
      <c r="F11" s="309"/>
      <c r="G11" s="309" t="s">
        <v>372</v>
      </c>
    </row>
    <row r="12" spans="1:7" ht="15.75" x14ac:dyDescent="0.25">
      <c r="A12" s="550" t="s">
        <v>383</v>
      </c>
      <c r="B12" s="551"/>
      <c r="C12" s="551"/>
      <c r="D12" s="551"/>
      <c r="E12" s="552"/>
      <c r="F12" s="556" t="s">
        <v>384</v>
      </c>
      <c r="G12" s="557"/>
    </row>
    <row r="13" spans="1:7" x14ac:dyDescent="0.25">
      <c r="A13" s="553"/>
      <c r="B13" s="554"/>
      <c r="C13" s="554"/>
      <c r="D13" s="554"/>
      <c r="E13" s="555"/>
      <c r="F13" s="312" t="s">
        <v>389</v>
      </c>
      <c r="G13" s="313" t="s">
        <v>390</v>
      </c>
    </row>
    <row r="14" spans="1:7" ht="59.45" customHeight="1" x14ac:dyDescent="0.25">
      <c r="A14" s="546" t="s">
        <v>385</v>
      </c>
      <c r="B14" s="547"/>
      <c r="C14" s="547"/>
      <c r="D14" s="547"/>
      <c r="E14" s="548"/>
      <c r="F14" s="314">
        <v>63.3</v>
      </c>
      <c r="G14" s="314">
        <v>67.8</v>
      </c>
    </row>
    <row r="15" spans="1:7" ht="15.75" x14ac:dyDescent="0.25">
      <c r="A15" s="308"/>
      <c r="B15" s="308"/>
      <c r="C15" s="308"/>
      <c r="D15" s="308"/>
      <c r="E15" s="308"/>
      <c r="F15" s="311"/>
      <c r="G15" s="308"/>
    </row>
    <row r="16" spans="1:7" ht="15.75" x14ac:dyDescent="0.25">
      <c r="A16" s="308"/>
      <c r="B16" s="308"/>
      <c r="C16" s="308"/>
      <c r="D16" s="308"/>
      <c r="E16" s="308"/>
      <c r="F16" s="311"/>
      <c r="G16" s="308"/>
    </row>
    <row r="17" spans="1:7" ht="15.75" x14ac:dyDescent="0.25">
      <c r="A17" s="308"/>
      <c r="B17" s="308"/>
      <c r="C17" s="308"/>
      <c r="D17" s="308"/>
      <c r="E17" s="308"/>
      <c r="F17" s="311"/>
      <c r="G17" s="308"/>
    </row>
  </sheetData>
  <mergeCells count="8">
    <mergeCell ref="A14:E14"/>
    <mergeCell ref="F1:G1"/>
    <mergeCell ref="F2:G2"/>
    <mergeCell ref="A3:G3"/>
    <mergeCell ref="A5:G5"/>
    <mergeCell ref="A10:G10"/>
    <mergeCell ref="A12:E13"/>
    <mergeCell ref="F12:G12"/>
  </mergeCells>
  <phoneticPr fontId="56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topLeftCell="A4" workbookViewId="0">
      <selection activeCell="C10" sqref="C10"/>
    </sheetView>
  </sheetViews>
  <sheetFormatPr defaultColWidth="8.85546875" defaultRowHeight="15.75" x14ac:dyDescent="0.25"/>
  <cols>
    <col min="1" max="1" width="17.7109375" style="332" customWidth="1"/>
    <col min="2" max="2" width="27.28515625" style="332" customWidth="1"/>
    <col min="3" max="3" width="68.7109375" style="332" customWidth="1"/>
    <col min="4" max="16384" width="8.85546875" style="332"/>
  </cols>
  <sheetData>
    <row r="1" spans="1:3" ht="18" customHeight="1" x14ac:dyDescent="0.3">
      <c r="A1" s="332">
        <f ca="1">A1:C11</f>
        <v>0</v>
      </c>
      <c r="C1" s="333" t="s">
        <v>425</v>
      </c>
    </row>
    <row r="2" spans="1:3" ht="82.5" customHeight="1" x14ac:dyDescent="0.25">
      <c r="A2" s="334"/>
      <c r="C2" s="318" t="s">
        <v>527</v>
      </c>
    </row>
    <row r="3" spans="1:3" x14ac:dyDescent="0.25">
      <c r="A3" s="334"/>
    </row>
    <row r="4" spans="1:3" ht="43.15" customHeight="1" x14ac:dyDescent="0.25">
      <c r="A4" s="495" t="s">
        <v>528</v>
      </c>
      <c r="B4" s="495"/>
      <c r="C4" s="495"/>
    </row>
    <row r="5" spans="1:3" x14ac:dyDescent="0.25">
      <c r="A5" s="335"/>
    </row>
    <row r="6" spans="1:3" ht="39.6" customHeight="1" x14ac:dyDescent="0.25">
      <c r="A6" s="505" t="s">
        <v>426</v>
      </c>
      <c r="B6" s="505"/>
      <c r="C6" s="505" t="s">
        <v>529</v>
      </c>
    </row>
    <row r="7" spans="1:3" ht="90" x14ac:dyDescent="0.25">
      <c r="A7" s="321" t="s">
        <v>427</v>
      </c>
      <c r="B7" s="321" t="s">
        <v>530</v>
      </c>
      <c r="C7" s="505"/>
    </row>
    <row r="8" spans="1:3" ht="25.5" x14ac:dyDescent="0.25">
      <c r="A8" s="336">
        <v>525</v>
      </c>
      <c r="B8" s="337"/>
      <c r="C8" s="338" t="s">
        <v>526</v>
      </c>
    </row>
    <row r="9" spans="1:3" ht="81.599999999999994" customHeight="1" x14ac:dyDescent="0.25">
      <c r="A9" s="339">
        <v>525</v>
      </c>
      <c r="B9" s="321" t="s">
        <v>428</v>
      </c>
      <c r="C9" s="340" t="s">
        <v>429</v>
      </c>
    </row>
    <row r="10" spans="1:3" ht="79.900000000000006" customHeight="1" x14ac:dyDescent="0.25">
      <c r="A10" s="339">
        <v>525</v>
      </c>
      <c r="B10" s="321" t="s">
        <v>430</v>
      </c>
      <c r="C10" s="340" t="s">
        <v>429</v>
      </c>
    </row>
    <row r="11" spans="1:3" ht="94.5" x14ac:dyDescent="0.25">
      <c r="A11" s="339">
        <v>525</v>
      </c>
      <c r="B11" s="321" t="s">
        <v>431</v>
      </c>
      <c r="C11" s="340" t="s">
        <v>399</v>
      </c>
    </row>
    <row r="12" spans="1:3" ht="94.5" x14ac:dyDescent="0.25">
      <c r="A12" s="339">
        <v>525</v>
      </c>
      <c r="B12" s="321" t="s">
        <v>432</v>
      </c>
      <c r="C12" s="340" t="s">
        <v>399</v>
      </c>
    </row>
    <row r="13" spans="1:3" ht="94.5" x14ac:dyDescent="0.25">
      <c r="A13" s="339">
        <v>525</v>
      </c>
      <c r="B13" s="321" t="s">
        <v>433</v>
      </c>
      <c r="C13" s="340" t="s">
        <v>403</v>
      </c>
    </row>
    <row r="14" spans="1:3" ht="78.75" x14ac:dyDescent="0.25">
      <c r="A14" s="339">
        <v>525</v>
      </c>
      <c r="B14" s="321" t="s">
        <v>434</v>
      </c>
      <c r="C14" s="340" t="s">
        <v>435</v>
      </c>
    </row>
    <row r="15" spans="1:3" ht="47.25" x14ac:dyDescent="0.25">
      <c r="A15" s="339">
        <v>525</v>
      </c>
      <c r="B15" s="321" t="s">
        <v>436</v>
      </c>
      <c r="C15" s="340" t="s">
        <v>406</v>
      </c>
    </row>
    <row r="16" spans="1:3" ht="94.5" x14ac:dyDescent="0.25">
      <c r="A16" s="339">
        <v>525</v>
      </c>
      <c r="B16" s="321" t="s">
        <v>437</v>
      </c>
      <c r="C16" s="340" t="s">
        <v>438</v>
      </c>
    </row>
    <row r="17" spans="1:3" ht="31.5" x14ac:dyDescent="0.25">
      <c r="A17" s="339">
        <v>525</v>
      </c>
      <c r="B17" s="321" t="s">
        <v>439</v>
      </c>
      <c r="C17" s="340" t="s">
        <v>412</v>
      </c>
    </row>
    <row r="18" spans="1:3" ht="31.5" x14ac:dyDescent="0.25">
      <c r="A18" s="339">
        <v>525</v>
      </c>
      <c r="B18" s="321" t="s">
        <v>440</v>
      </c>
      <c r="C18" s="340" t="s">
        <v>441</v>
      </c>
    </row>
    <row r="19" spans="1:3" ht="94.5" x14ac:dyDescent="0.25">
      <c r="A19" s="339">
        <v>525</v>
      </c>
      <c r="B19" s="321" t="s">
        <v>442</v>
      </c>
      <c r="C19" s="340" t="s">
        <v>414</v>
      </c>
    </row>
    <row r="20" spans="1:3" ht="110.25" x14ac:dyDescent="0.25">
      <c r="A20" s="339">
        <v>525</v>
      </c>
      <c r="B20" s="321" t="s">
        <v>443</v>
      </c>
      <c r="C20" s="340" t="s">
        <v>415</v>
      </c>
    </row>
    <row r="21" spans="1:3" ht="94.5" x14ac:dyDescent="0.25">
      <c r="A21" s="339">
        <v>525</v>
      </c>
      <c r="B21" s="321" t="s">
        <v>444</v>
      </c>
      <c r="C21" s="340" t="s">
        <v>416</v>
      </c>
    </row>
    <row r="22" spans="1:3" ht="110.25" x14ac:dyDescent="0.25">
      <c r="A22" s="339">
        <v>525</v>
      </c>
      <c r="B22" s="321" t="s">
        <v>445</v>
      </c>
      <c r="C22" s="340" t="s">
        <v>417</v>
      </c>
    </row>
    <row r="23" spans="1:3" ht="63" x14ac:dyDescent="0.25">
      <c r="A23" s="339">
        <v>525</v>
      </c>
      <c r="B23" s="321" t="s">
        <v>446</v>
      </c>
      <c r="C23" s="340" t="s">
        <v>447</v>
      </c>
    </row>
    <row r="24" spans="1:3" ht="47.25" x14ac:dyDescent="0.25">
      <c r="A24" s="339">
        <v>525</v>
      </c>
      <c r="B24" s="321" t="s">
        <v>448</v>
      </c>
      <c r="C24" s="340" t="s">
        <v>420</v>
      </c>
    </row>
    <row r="25" spans="1:3" ht="31.5" x14ac:dyDescent="0.25">
      <c r="A25" s="339">
        <v>525</v>
      </c>
      <c r="B25" s="321" t="s">
        <v>449</v>
      </c>
      <c r="C25" s="340" t="s">
        <v>450</v>
      </c>
    </row>
    <row r="26" spans="1:3" ht="31.5" x14ac:dyDescent="0.25">
      <c r="A26" s="339">
        <v>525</v>
      </c>
      <c r="B26" s="321" t="s">
        <v>451</v>
      </c>
      <c r="C26" s="340" t="s">
        <v>423</v>
      </c>
    </row>
    <row r="27" spans="1:3" ht="31.5" x14ac:dyDescent="0.25">
      <c r="A27" s="339">
        <v>525</v>
      </c>
      <c r="B27" s="321" t="s">
        <v>452</v>
      </c>
      <c r="C27" s="340" t="s">
        <v>453</v>
      </c>
    </row>
    <row r="28" spans="1:3" ht="31.5" x14ac:dyDescent="0.25">
      <c r="A28" s="339">
        <v>525</v>
      </c>
      <c r="B28" s="321" t="s">
        <v>454</v>
      </c>
      <c r="C28" s="340" t="s">
        <v>139</v>
      </c>
    </row>
    <row r="29" spans="1:3" ht="31.5" x14ac:dyDescent="0.25">
      <c r="A29" s="339">
        <v>525</v>
      </c>
      <c r="B29" s="321" t="s">
        <v>455</v>
      </c>
      <c r="C29" s="340" t="s">
        <v>150</v>
      </c>
    </row>
    <row r="30" spans="1:3" ht="110.25" x14ac:dyDescent="0.25">
      <c r="A30" s="339">
        <v>525</v>
      </c>
      <c r="B30" s="321" t="s">
        <v>456</v>
      </c>
      <c r="C30" s="340" t="s">
        <v>457</v>
      </c>
    </row>
    <row r="31" spans="1:3" ht="47.25" x14ac:dyDescent="0.25">
      <c r="A31" s="339">
        <v>525</v>
      </c>
      <c r="B31" s="321" t="s">
        <v>458</v>
      </c>
      <c r="C31" s="340" t="s">
        <v>140</v>
      </c>
    </row>
    <row r="32" spans="1:3" ht="63" x14ac:dyDescent="0.25">
      <c r="A32" s="339">
        <v>525</v>
      </c>
      <c r="B32" s="321" t="s">
        <v>459</v>
      </c>
      <c r="C32" s="340" t="s">
        <v>141</v>
      </c>
    </row>
    <row r="33" spans="1:3" ht="47.25" x14ac:dyDescent="0.25">
      <c r="A33" s="339">
        <v>525</v>
      </c>
      <c r="B33" s="321" t="s">
        <v>460</v>
      </c>
      <c r="C33" s="340" t="s">
        <v>461</v>
      </c>
    </row>
    <row r="34" spans="1:3" ht="78.75" x14ac:dyDescent="0.25">
      <c r="A34" s="339">
        <v>525</v>
      </c>
      <c r="B34" s="321" t="s">
        <v>462</v>
      </c>
      <c r="C34" s="340" t="s">
        <v>463</v>
      </c>
    </row>
    <row r="35" spans="1:3" ht="63" x14ac:dyDescent="0.25">
      <c r="A35" s="339">
        <v>525</v>
      </c>
      <c r="B35" s="321" t="s">
        <v>464</v>
      </c>
      <c r="C35" s="340" t="s">
        <v>465</v>
      </c>
    </row>
    <row r="36" spans="1:3" ht="47.25" x14ac:dyDescent="0.25">
      <c r="A36" s="339">
        <v>525</v>
      </c>
      <c r="B36" s="321" t="s">
        <v>466</v>
      </c>
      <c r="C36" s="340" t="s">
        <v>467</v>
      </c>
    </row>
    <row r="37" spans="1:3" ht="38.25" customHeight="1" x14ac:dyDescent="0.25">
      <c r="A37" s="339">
        <v>525</v>
      </c>
      <c r="B37" s="321" t="s">
        <v>468</v>
      </c>
      <c r="C37" s="340" t="s">
        <v>469</v>
      </c>
    </row>
    <row r="38" spans="1:3" ht="31.5" x14ac:dyDescent="0.25">
      <c r="A38" s="339">
        <v>525</v>
      </c>
      <c r="B38" s="321" t="s">
        <v>470</v>
      </c>
      <c r="C38" s="340" t="s">
        <v>471</v>
      </c>
    </row>
    <row r="39" spans="1:3" ht="110.25" customHeight="1" x14ac:dyDescent="0.25">
      <c r="A39" s="339">
        <v>525</v>
      </c>
      <c r="B39" s="321" t="s">
        <v>472</v>
      </c>
      <c r="C39" s="340" t="s">
        <v>473</v>
      </c>
    </row>
    <row r="40" spans="1:3" ht="63" customHeight="1" x14ac:dyDescent="0.25">
      <c r="A40" s="339">
        <v>525</v>
      </c>
      <c r="B40" s="321" t="s">
        <v>474</v>
      </c>
      <c r="C40" s="340" t="s">
        <v>475</v>
      </c>
    </row>
    <row r="41" spans="1:3" x14ac:dyDescent="0.25">
      <c r="A41" s="341"/>
    </row>
    <row r="42" spans="1:3" x14ac:dyDescent="0.25">
      <c r="A42" s="342"/>
    </row>
  </sheetData>
  <mergeCells count="3">
    <mergeCell ref="A4:C4"/>
    <mergeCell ref="A6:B6"/>
    <mergeCell ref="C6:C7"/>
  </mergeCells>
  <phoneticPr fontId="56" type="noConversion"/>
  <pageMargins left="0" right="0" top="0" bottom="0" header="0.31496062992125984" footer="0.31496062992125984"/>
  <pageSetup paperSize="9" scale="88" fitToHeight="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15"/>
  <sheetViews>
    <sheetView workbookViewId="0">
      <selection activeCell="B5" sqref="B5:B6"/>
    </sheetView>
  </sheetViews>
  <sheetFormatPr defaultRowHeight="15" x14ac:dyDescent="0.3"/>
  <cols>
    <col min="1" max="1" width="9.85546875" style="382" customWidth="1"/>
    <col min="2" max="2" width="67.5703125" style="395" customWidth="1"/>
    <col min="3" max="3" width="15.7109375" style="395" customWidth="1"/>
    <col min="4" max="4" width="15.7109375" style="447" customWidth="1"/>
    <col min="5" max="5" width="10.5703125" style="382" bestFit="1" customWidth="1"/>
    <col min="6" max="16384" width="9.140625" style="382"/>
  </cols>
  <sheetData>
    <row r="1" spans="1:5" ht="66" customHeight="1" x14ac:dyDescent="0.3">
      <c r="A1" s="558" t="s">
        <v>103</v>
      </c>
      <c r="B1" s="558"/>
      <c r="C1" s="558"/>
      <c r="D1" s="558"/>
    </row>
    <row r="2" spans="1:5" x14ac:dyDescent="0.3">
      <c r="A2" s="558"/>
      <c r="B2" s="558"/>
      <c r="C2" s="558"/>
      <c r="D2" s="558"/>
    </row>
    <row r="3" spans="1:5" ht="51" customHeight="1" x14ac:dyDescent="0.3">
      <c r="A3" s="542" t="s">
        <v>67</v>
      </c>
      <c r="B3" s="542"/>
      <c r="C3" s="542"/>
      <c r="D3" s="542"/>
    </row>
    <row r="4" spans="1:5" x14ac:dyDescent="0.3">
      <c r="A4" s="559" t="s">
        <v>60</v>
      </c>
      <c r="B4" s="559"/>
      <c r="C4" s="559"/>
      <c r="D4" s="559"/>
    </row>
    <row r="5" spans="1:5" x14ac:dyDescent="0.3">
      <c r="A5" s="544" t="s">
        <v>373</v>
      </c>
      <c r="B5" s="544" t="s">
        <v>173</v>
      </c>
      <c r="C5" s="545" t="s">
        <v>384</v>
      </c>
      <c r="D5" s="545"/>
    </row>
    <row r="6" spans="1:5" x14ac:dyDescent="0.3">
      <c r="A6" s="544"/>
      <c r="B6" s="544"/>
      <c r="C6" s="351" t="s">
        <v>389</v>
      </c>
      <c r="D6" s="351" t="s">
        <v>390</v>
      </c>
    </row>
    <row r="7" spans="1:5" ht="27" x14ac:dyDescent="0.3">
      <c r="A7" s="385" t="s">
        <v>514</v>
      </c>
      <c r="B7" s="440" t="s">
        <v>515</v>
      </c>
      <c r="C7" s="436"/>
      <c r="D7" s="436"/>
    </row>
    <row r="8" spans="1:5" ht="32.25" x14ac:dyDescent="0.3">
      <c r="A8" s="388">
        <v>1</v>
      </c>
      <c r="B8" s="441" t="s">
        <v>59</v>
      </c>
      <c r="C8" s="436">
        <v>0</v>
      </c>
      <c r="D8" s="436">
        <v>131.1</v>
      </c>
      <c r="E8" s="442"/>
    </row>
    <row r="9" spans="1:5" ht="16.5" x14ac:dyDescent="0.3">
      <c r="A9" s="388"/>
      <c r="B9" s="441"/>
      <c r="C9" s="436"/>
      <c r="D9" s="436"/>
    </row>
    <row r="10" spans="1:5" x14ac:dyDescent="0.3">
      <c r="A10" s="391"/>
      <c r="B10" s="443" t="s">
        <v>518</v>
      </c>
      <c r="C10" s="437">
        <f>C8+C9</f>
        <v>0</v>
      </c>
      <c r="D10" s="437">
        <f>SUM(D8:D9)</f>
        <v>131.1</v>
      </c>
    </row>
    <row r="11" spans="1:5" x14ac:dyDescent="0.3">
      <c r="A11" s="385" t="s">
        <v>519</v>
      </c>
      <c r="B11" s="440" t="s">
        <v>520</v>
      </c>
      <c r="C11" s="436"/>
      <c r="D11" s="444"/>
    </row>
    <row r="12" spans="1:5" ht="48" x14ac:dyDescent="0.3">
      <c r="A12" s="388">
        <v>1</v>
      </c>
      <c r="B12" s="441" t="s">
        <v>86</v>
      </c>
      <c r="C12" s="436">
        <v>0</v>
      </c>
      <c r="D12" s="436">
        <v>63.3</v>
      </c>
    </row>
    <row r="13" spans="1:5" ht="48" x14ac:dyDescent="0.3">
      <c r="A13" s="388"/>
      <c r="B13" s="441" t="s">
        <v>521</v>
      </c>
      <c r="C13" s="436">
        <v>0</v>
      </c>
      <c r="D13" s="436">
        <v>0</v>
      </c>
    </row>
    <row r="14" spans="1:5" x14ac:dyDescent="0.3">
      <c r="A14" s="388" t="s">
        <v>424</v>
      </c>
      <c r="B14" s="445" t="s">
        <v>518</v>
      </c>
      <c r="C14" s="393">
        <f>C12+C13</f>
        <v>0</v>
      </c>
      <c r="D14" s="393">
        <f>D12+D13</f>
        <v>63.3</v>
      </c>
    </row>
    <row r="15" spans="1:5" x14ac:dyDescent="0.3">
      <c r="C15" s="446"/>
      <c r="D15" s="446"/>
    </row>
  </sheetData>
  <mergeCells count="7">
    <mergeCell ref="A5:A6"/>
    <mergeCell ref="B5:B6"/>
    <mergeCell ref="C5:D5"/>
    <mergeCell ref="A1:D1"/>
    <mergeCell ref="A2:D2"/>
    <mergeCell ref="A3:D3"/>
    <mergeCell ref="A4:D4"/>
  </mergeCells>
  <phoneticPr fontId="56" type="noConversion"/>
  <pageMargins left="1.1811023622047245" right="0.39370078740157483" top="0.78740157480314965" bottom="0.78740157480314965" header="0.31496062992125984" footer="0.31496062992125984"/>
  <pageSetup paperSize="9" scale="78" fitToHeight="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11"/>
  <sheetViews>
    <sheetView workbookViewId="0">
      <selection sqref="A1:C1"/>
    </sheetView>
  </sheetViews>
  <sheetFormatPr defaultRowHeight="15" x14ac:dyDescent="0.3"/>
  <cols>
    <col min="1" max="1" width="9.85546875" style="382" customWidth="1"/>
    <col min="2" max="2" width="67.5703125" style="395" customWidth="1"/>
    <col min="3" max="3" width="19.140625" style="396" customWidth="1"/>
    <col min="4" max="16384" width="9.140625" style="382"/>
  </cols>
  <sheetData>
    <row r="1" spans="1:3" ht="63" customHeight="1" x14ac:dyDescent="0.3">
      <c r="A1" s="540" t="s">
        <v>104</v>
      </c>
      <c r="B1" s="541"/>
      <c r="C1" s="541"/>
    </row>
    <row r="2" spans="1:3" ht="20.45" customHeight="1" x14ac:dyDescent="0.3">
      <c r="A2" s="383"/>
      <c r="B2" s="384"/>
      <c r="C2" s="384"/>
    </row>
    <row r="3" spans="1:3" ht="39" customHeight="1" x14ac:dyDescent="0.3">
      <c r="A3" s="542" t="s">
        <v>22</v>
      </c>
      <c r="B3" s="543"/>
      <c r="C3" s="543"/>
    </row>
    <row r="4" spans="1:3" x14ac:dyDescent="0.3">
      <c r="A4" s="544" t="s">
        <v>373</v>
      </c>
      <c r="B4" s="544" t="s">
        <v>173</v>
      </c>
      <c r="C4" s="545" t="s">
        <v>384</v>
      </c>
    </row>
    <row r="5" spans="1:3" x14ac:dyDescent="0.3">
      <c r="A5" s="544"/>
      <c r="B5" s="544"/>
      <c r="C5" s="545"/>
    </row>
    <row r="6" spans="1:3" ht="25.5" x14ac:dyDescent="0.3">
      <c r="A6" s="385" t="s">
        <v>514</v>
      </c>
      <c r="B6" s="386" t="s">
        <v>515</v>
      </c>
      <c r="C6" s="387"/>
    </row>
    <row r="7" spans="1:3" ht="45" x14ac:dyDescent="0.3">
      <c r="A7" s="388">
        <v>1</v>
      </c>
      <c r="B7" s="389" t="s">
        <v>21</v>
      </c>
      <c r="C7" s="390">
        <v>0</v>
      </c>
    </row>
    <row r="8" spans="1:3" x14ac:dyDescent="0.3">
      <c r="A8" s="391"/>
      <c r="B8" s="392" t="s">
        <v>518</v>
      </c>
      <c r="C8" s="393">
        <f>C7</f>
        <v>0</v>
      </c>
    </row>
    <row r="9" spans="1:3" x14ac:dyDescent="0.3">
      <c r="A9" s="385" t="s">
        <v>519</v>
      </c>
      <c r="B9" s="386" t="s">
        <v>520</v>
      </c>
      <c r="C9" s="393"/>
    </row>
    <row r="10" spans="1:3" ht="45" x14ac:dyDescent="0.3">
      <c r="A10" s="388">
        <v>1</v>
      </c>
      <c r="B10" s="389" t="s">
        <v>521</v>
      </c>
      <c r="C10" s="390">
        <v>0</v>
      </c>
    </row>
    <row r="11" spans="1:3" x14ac:dyDescent="0.3">
      <c r="A11" s="388" t="s">
        <v>424</v>
      </c>
      <c r="B11" s="394" t="s">
        <v>518</v>
      </c>
      <c r="C11" s="393">
        <f>C10</f>
        <v>0</v>
      </c>
    </row>
  </sheetData>
  <mergeCells count="5">
    <mergeCell ref="A1:C1"/>
    <mergeCell ref="A3:C3"/>
    <mergeCell ref="A4:A5"/>
    <mergeCell ref="B4:B5"/>
    <mergeCell ref="C4:C5"/>
  </mergeCells>
  <phoneticPr fontId="56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workbookViewId="0">
      <selection sqref="A1:D1"/>
    </sheetView>
  </sheetViews>
  <sheetFormatPr defaultRowHeight="15" x14ac:dyDescent="0.3"/>
  <cols>
    <col min="1" max="1" width="7" style="382" customWidth="1"/>
    <col min="2" max="2" width="59.42578125" style="395" customWidth="1"/>
    <col min="3" max="3" width="11" style="396" customWidth="1"/>
    <col min="4" max="4" width="9.7109375" style="382" customWidth="1"/>
    <col min="5" max="16384" width="9.140625" style="382"/>
  </cols>
  <sheetData>
    <row r="1" spans="1:4" ht="63" customHeight="1" x14ac:dyDescent="0.3">
      <c r="A1" s="540" t="s">
        <v>105</v>
      </c>
      <c r="B1" s="540"/>
      <c r="C1" s="540"/>
      <c r="D1" s="540"/>
    </row>
    <row r="2" spans="1:4" ht="20.45" customHeight="1" x14ac:dyDescent="0.3">
      <c r="A2" s="383"/>
      <c r="B2" s="384"/>
      <c r="C2" s="384"/>
    </row>
    <row r="3" spans="1:4" ht="39" customHeight="1" x14ac:dyDescent="0.3">
      <c r="A3" s="560" t="s">
        <v>23</v>
      </c>
      <c r="B3" s="560"/>
      <c r="C3" s="560"/>
      <c r="D3" s="560"/>
    </row>
    <row r="4" spans="1:4" x14ac:dyDescent="0.3">
      <c r="A4" s="544" t="s">
        <v>373</v>
      </c>
      <c r="B4" s="544" t="s">
        <v>173</v>
      </c>
      <c r="C4" s="545" t="s">
        <v>384</v>
      </c>
      <c r="D4" s="545"/>
    </row>
    <row r="5" spans="1:4" x14ac:dyDescent="0.3">
      <c r="A5" s="544"/>
      <c r="B5" s="544"/>
      <c r="C5" s="397">
        <v>2021</v>
      </c>
      <c r="D5" s="398">
        <v>2022</v>
      </c>
    </row>
    <row r="6" spans="1:4" ht="25.5" x14ac:dyDescent="0.3">
      <c r="A6" s="385" t="s">
        <v>514</v>
      </c>
      <c r="B6" s="386" t="s">
        <v>515</v>
      </c>
      <c r="C6" s="387"/>
      <c r="D6" s="387"/>
    </row>
    <row r="7" spans="1:4" ht="45" x14ac:dyDescent="0.3">
      <c r="A7" s="388">
        <v>1</v>
      </c>
      <c r="B7" s="389" t="s">
        <v>21</v>
      </c>
      <c r="C7" s="390">
        <v>0</v>
      </c>
      <c r="D7" s="390">
        <v>0</v>
      </c>
    </row>
    <row r="8" spans="1:4" x14ac:dyDescent="0.3">
      <c r="A8" s="391"/>
      <c r="B8" s="392" t="s">
        <v>518</v>
      </c>
      <c r="C8" s="393">
        <f>C7</f>
        <v>0</v>
      </c>
      <c r="D8" s="393">
        <f>D7</f>
        <v>0</v>
      </c>
    </row>
    <row r="9" spans="1:4" x14ac:dyDescent="0.3">
      <c r="A9" s="385" t="s">
        <v>519</v>
      </c>
      <c r="B9" s="386" t="s">
        <v>520</v>
      </c>
      <c r="C9" s="393"/>
      <c r="D9" s="393"/>
    </row>
    <row r="10" spans="1:4" ht="45" x14ac:dyDescent="0.3">
      <c r="A10" s="388">
        <v>1</v>
      </c>
      <c r="B10" s="389" t="s">
        <v>521</v>
      </c>
      <c r="C10" s="390">
        <v>0</v>
      </c>
      <c r="D10" s="390">
        <v>0</v>
      </c>
    </row>
    <row r="11" spans="1:4" x14ac:dyDescent="0.3">
      <c r="A11" s="388" t="s">
        <v>424</v>
      </c>
      <c r="B11" s="394" t="s">
        <v>518</v>
      </c>
      <c r="C11" s="393">
        <f>C10</f>
        <v>0</v>
      </c>
      <c r="D11" s="393">
        <f>D10</f>
        <v>0</v>
      </c>
    </row>
  </sheetData>
  <mergeCells count="5">
    <mergeCell ref="A1:D1"/>
    <mergeCell ref="A3:D3"/>
    <mergeCell ref="A4:A5"/>
    <mergeCell ref="B4:B5"/>
    <mergeCell ref="C4:D4"/>
  </mergeCells>
  <phoneticPr fontId="56" type="noConversion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29"/>
  <sheetViews>
    <sheetView zoomScaleNormal="100" zoomScaleSheetLayoutView="100" workbookViewId="0">
      <selection activeCell="A3" sqref="A3:E3"/>
    </sheetView>
  </sheetViews>
  <sheetFormatPr defaultColWidth="23" defaultRowHeight="15" x14ac:dyDescent="0.25"/>
  <cols>
    <col min="1" max="1" width="5.5703125" style="469" customWidth="1"/>
    <col min="2" max="2" width="25.5703125" style="469" customWidth="1"/>
    <col min="3" max="3" width="21.7109375" style="469" customWidth="1"/>
    <col min="4" max="4" width="19.42578125" style="469" customWidth="1"/>
    <col min="5" max="5" width="25.85546875" style="469" customWidth="1"/>
    <col min="6" max="254" width="9.140625" style="469" customWidth="1"/>
    <col min="255" max="255" width="5.5703125" style="469" customWidth="1"/>
    <col min="256" max="16384" width="23" style="469"/>
  </cols>
  <sheetData>
    <row r="1" spans="1:7" s="449" customFormat="1" ht="69.599999999999994" customHeight="1" x14ac:dyDescent="0.25">
      <c r="A1" s="529" t="s">
        <v>106</v>
      </c>
      <c r="B1" s="529"/>
      <c r="C1" s="529"/>
      <c r="D1" s="529"/>
      <c r="E1" s="529"/>
      <c r="F1" s="448"/>
      <c r="G1" s="448"/>
    </row>
    <row r="2" spans="1:7" s="449" customFormat="1" ht="15.75" x14ac:dyDescent="0.3">
      <c r="A2" s="450"/>
      <c r="B2" s="450"/>
      <c r="C2" s="450"/>
      <c r="D2" s="450"/>
      <c r="E2" s="451"/>
    </row>
    <row r="3" spans="1:7" s="452" customFormat="1" ht="61.5" customHeight="1" x14ac:dyDescent="0.3">
      <c r="A3" s="561" t="s">
        <v>68</v>
      </c>
      <c r="B3" s="562"/>
      <c r="C3" s="562"/>
      <c r="D3" s="562"/>
      <c r="E3" s="562"/>
    </row>
    <row r="4" spans="1:7" s="452" customFormat="1" ht="16.5" x14ac:dyDescent="0.3">
      <c r="A4" s="453"/>
      <c r="B4" s="454"/>
      <c r="C4" s="454"/>
      <c r="D4" s="454"/>
      <c r="E4" s="454"/>
    </row>
    <row r="5" spans="1:7" s="455" customFormat="1" ht="15.6" customHeight="1" x14ac:dyDescent="0.25">
      <c r="A5" s="561"/>
      <c r="B5" s="561"/>
      <c r="C5" s="561"/>
      <c r="D5" s="561"/>
      <c r="E5" s="561"/>
    </row>
    <row r="6" spans="1:7" s="458" customFormat="1" ht="16.5" x14ac:dyDescent="0.3">
      <c r="A6" s="456"/>
      <c r="B6" s="456"/>
      <c r="C6" s="456"/>
      <c r="D6" s="456"/>
      <c r="E6" s="457" t="s">
        <v>372</v>
      </c>
    </row>
    <row r="7" spans="1:7" s="458" customFormat="1" ht="45" x14ac:dyDescent="0.25">
      <c r="A7" s="459" t="s">
        <v>373</v>
      </c>
      <c r="B7" s="459" t="s">
        <v>61</v>
      </c>
      <c r="C7" s="459" t="s">
        <v>376</v>
      </c>
      <c r="D7" s="459" t="s">
        <v>377</v>
      </c>
      <c r="E7" s="459" t="s">
        <v>62</v>
      </c>
    </row>
    <row r="8" spans="1:7" s="460" customFormat="1" ht="15.75" x14ac:dyDescent="0.25">
      <c r="A8" s="459">
        <v>1</v>
      </c>
      <c r="B8" s="459" t="s">
        <v>380</v>
      </c>
      <c r="C8" s="459" t="s">
        <v>381</v>
      </c>
      <c r="D8" s="459" t="s">
        <v>381</v>
      </c>
      <c r="E8" s="459" t="s">
        <v>381</v>
      </c>
    </row>
    <row r="9" spans="1:7" s="465" customFormat="1" ht="16.5" x14ac:dyDescent="0.3">
      <c r="A9" s="461"/>
      <c r="B9" s="462"/>
      <c r="C9" s="463"/>
      <c r="D9" s="463"/>
      <c r="E9" s="464"/>
    </row>
    <row r="10" spans="1:7" s="458" customFormat="1" ht="15.75" x14ac:dyDescent="0.25">
      <c r="A10" s="466"/>
      <c r="B10" s="466"/>
      <c r="C10" s="466"/>
      <c r="D10" s="466"/>
      <c r="E10" s="466"/>
    </row>
    <row r="11" spans="1:7" s="458" customFormat="1" ht="15.75" x14ac:dyDescent="0.25">
      <c r="A11" s="466"/>
      <c r="B11" s="466"/>
      <c r="C11" s="466"/>
      <c r="D11" s="466"/>
      <c r="E11" s="466"/>
    </row>
    <row r="12" spans="1:7" s="458" customFormat="1" ht="15.75" x14ac:dyDescent="0.25">
      <c r="A12" s="466"/>
      <c r="B12" s="466"/>
      <c r="C12" s="466"/>
      <c r="D12" s="466"/>
      <c r="E12" s="466"/>
    </row>
    <row r="13" spans="1:7" x14ac:dyDescent="0.25">
      <c r="A13" s="467"/>
      <c r="B13" s="468"/>
      <c r="C13" s="467"/>
      <c r="D13" s="467"/>
      <c r="E13" s="467"/>
    </row>
    <row r="14" spans="1:7" ht="15.75" x14ac:dyDescent="0.25">
      <c r="A14" s="467"/>
      <c r="B14" s="470"/>
      <c r="C14" s="467"/>
      <c r="D14" s="467"/>
      <c r="E14" s="467"/>
    </row>
    <row r="15" spans="1:7" x14ac:dyDescent="0.25">
      <c r="A15" s="467"/>
      <c r="B15" s="467"/>
      <c r="C15" s="467"/>
      <c r="D15" s="467"/>
      <c r="E15" s="467"/>
    </row>
    <row r="16" spans="1:7" x14ac:dyDescent="0.25">
      <c r="A16" s="467"/>
      <c r="B16" s="467"/>
      <c r="C16" s="467"/>
      <c r="D16" s="467"/>
      <c r="E16" s="467"/>
    </row>
    <row r="17" spans="1:5" x14ac:dyDescent="0.25">
      <c r="A17" s="467"/>
      <c r="B17" s="467"/>
      <c r="C17" s="467"/>
      <c r="D17" s="467"/>
      <c r="E17" s="467"/>
    </row>
    <row r="18" spans="1:5" x14ac:dyDescent="0.25">
      <c r="A18" s="467"/>
      <c r="B18" s="467"/>
      <c r="C18" s="467"/>
      <c r="D18" s="467"/>
      <c r="E18" s="467"/>
    </row>
    <row r="19" spans="1:5" x14ac:dyDescent="0.25">
      <c r="A19" s="467"/>
      <c r="B19" s="467"/>
      <c r="C19" s="467"/>
      <c r="D19" s="467"/>
      <c r="E19" s="467"/>
    </row>
    <row r="20" spans="1:5" x14ac:dyDescent="0.25">
      <c r="A20" s="467"/>
      <c r="B20" s="467"/>
      <c r="C20" s="467"/>
      <c r="D20" s="467"/>
      <c r="E20" s="467"/>
    </row>
    <row r="21" spans="1:5" x14ac:dyDescent="0.25">
      <c r="A21" s="467"/>
      <c r="B21" s="467"/>
      <c r="C21" s="467"/>
      <c r="D21" s="467"/>
      <c r="E21" s="467"/>
    </row>
    <row r="22" spans="1:5" x14ac:dyDescent="0.25">
      <c r="A22" s="467"/>
      <c r="B22" s="467"/>
      <c r="C22" s="467"/>
      <c r="D22" s="467"/>
      <c r="E22" s="467"/>
    </row>
    <row r="23" spans="1:5" x14ac:dyDescent="0.25">
      <c r="A23" s="467"/>
      <c r="B23" s="467"/>
      <c r="C23" s="467"/>
      <c r="D23" s="467"/>
      <c r="E23" s="471"/>
    </row>
    <row r="24" spans="1:5" x14ac:dyDescent="0.25">
      <c r="A24" s="467"/>
      <c r="B24" s="467"/>
      <c r="C24" s="467"/>
      <c r="D24" s="467"/>
      <c r="E24" s="467"/>
    </row>
    <row r="25" spans="1:5" x14ac:dyDescent="0.25">
      <c r="A25" s="467"/>
      <c r="B25" s="467"/>
      <c r="C25" s="467"/>
      <c r="D25" s="467"/>
      <c r="E25" s="467"/>
    </row>
    <row r="26" spans="1:5" x14ac:dyDescent="0.25">
      <c r="A26" s="467"/>
      <c r="B26" s="467"/>
      <c r="C26" s="467"/>
      <c r="D26" s="467"/>
      <c r="E26" s="472"/>
    </row>
    <row r="27" spans="1:5" x14ac:dyDescent="0.25">
      <c r="A27" s="467"/>
      <c r="B27" s="467"/>
      <c r="C27" s="467"/>
      <c r="D27" s="467"/>
      <c r="E27" s="467"/>
    </row>
    <row r="28" spans="1:5" x14ac:dyDescent="0.25">
      <c r="A28" s="467"/>
      <c r="B28" s="467"/>
      <c r="C28" s="467"/>
      <c r="D28" s="467"/>
      <c r="E28" s="467"/>
    </row>
    <row r="29" spans="1:5" x14ac:dyDescent="0.25">
      <c r="A29" s="467"/>
      <c r="B29" s="467"/>
      <c r="C29" s="467"/>
      <c r="D29" s="467"/>
      <c r="E29" s="467"/>
    </row>
  </sheetData>
  <mergeCells count="3">
    <mergeCell ref="A1:E1"/>
    <mergeCell ref="A3:E3"/>
    <mergeCell ref="A5:E5"/>
  </mergeCells>
  <phoneticPr fontId="56" type="noConversion"/>
  <pageMargins left="1.1811023622047245" right="0.39370078740157483" top="0.78740157480314965" bottom="0.78740157480314965" header="0.31496062992125984" footer="0.31496062992125984"/>
  <pageSetup paperSize="9" scale="86" fitToHeight="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29"/>
  <sheetViews>
    <sheetView workbookViewId="0">
      <selection activeCell="D7" sqref="D7"/>
    </sheetView>
  </sheetViews>
  <sheetFormatPr defaultColWidth="23" defaultRowHeight="15" x14ac:dyDescent="0.25"/>
  <cols>
    <col min="1" max="1" width="5.5703125" style="469" customWidth="1"/>
    <col min="2" max="2" width="19.7109375" style="469" customWidth="1"/>
    <col min="3" max="3" width="21" style="469" customWidth="1"/>
    <col min="4" max="4" width="18.140625" style="469" customWidth="1"/>
    <col min="5" max="5" width="15.85546875" style="469" customWidth="1"/>
    <col min="6" max="254" width="9.140625" style="469" customWidth="1"/>
    <col min="255" max="255" width="5.5703125" style="469" customWidth="1"/>
    <col min="256" max="16384" width="23" style="469"/>
  </cols>
  <sheetData>
    <row r="1" spans="1:7" s="449" customFormat="1" ht="104.45" customHeight="1" x14ac:dyDescent="0.25">
      <c r="A1" s="529" t="s">
        <v>107</v>
      </c>
      <c r="B1" s="529"/>
      <c r="C1" s="529"/>
      <c r="D1" s="529"/>
      <c r="E1" s="529"/>
      <c r="F1" s="448"/>
      <c r="G1" s="448"/>
    </row>
    <row r="2" spans="1:7" s="449" customFormat="1" ht="15.75" x14ac:dyDescent="0.3">
      <c r="A2" s="450"/>
      <c r="B2" s="450"/>
      <c r="C2" s="450"/>
      <c r="D2" s="450"/>
      <c r="E2" s="450"/>
    </row>
    <row r="3" spans="1:7" s="452" customFormat="1" ht="60" customHeight="1" x14ac:dyDescent="0.3">
      <c r="A3" s="561" t="s">
        <v>69</v>
      </c>
      <c r="B3" s="562"/>
      <c r="C3" s="562"/>
      <c r="D3" s="562"/>
      <c r="E3" s="562"/>
    </row>
    <row r="4" spans="1:7" s="452" customFormat="1" ht="16.5" x14ac:dyDescent="0.3">
      <c r="A4" s="453"/>
      <c r="B4" s="454"/>
      <c r="C4" s="454"/>
      <c r="D4" s="454"/>
      <c r="E4" s="454"/>
    </row>
    <row r="5" spans="1:7" s="455" customFormat="1" ht="34.9" customHeight="1" x14ac:dyDescent="0.25">
      <c r="A5" s="561"/>
      <c r="B5" s="561"/>
      <c r="C5" s="561"/>
      <c r="D5" s="561"/>
      <c r="E5" s="561"/>
    </row>
    <row r="6" spans="1:7" s="458" customFormat="1" ht="16.5" x14ac:dyDescent="0.3">
      <c r="A6" s="456"/>
      <c r="B6" s="456"/>
      <c r="C6" s="456"/>
      <c r="D6" s="456"/>
      <c r="E6" s="457" t="s">
        <v>372</v>
      </c>
    </row>
    <row r="7" spans="1:7" s="458" customFormat="1" ht="60" x14ac:dyDescent="0.25">
      <c r="A7" s="459" t="s">
        <v>373</v>
      </c>
      <c r="B7" s="459" t="s">
        <v>61</v>
      </c>
      <c r="C7" s="459" t="s">
        <v>376</v>
      </c>
      <c r="D7" s="459" t="s">
        <v>377</v>
      </c>
      <c r="E7" s="459" t="s">
        <v>63</v>
      </c>
    </row>
    <row r="8" spans="1:7" s="460" customFormat="1" ht="15.75" x14ac:dyDescent="0.25">
      <c r="A8" s="459">
        <v>1</v>
      </c>
      <c r="B8" s="459" t="s">
        <v>380</v>
      </c>
      <c r="C8" s="459" t="s">
        <v>381</v>
      </c>
      <c r="D8" s="459" t="s">
        <v>381</v>
      </c>
      <c r="E8" s="459" t="s">
        <v>381</v>
      </c>
    </row>
    <row r="9" spans="1:7" s="465" customFormat="1" ht="15.75" x14ac:dyDescent="0.25">
      <c r="A9" s="461"/>
      <c r="B9" s="462"/>
      <c r="C9" s="462"/>
      <c r="D9" s="463"/>
      <c r="E9" s="463"/>
    </row>
    <row r="10" spans="1:7" s="458" customFormat="1" ht="15.75" x14ac:dyDescent="0.25">
      <c r="A10" s="466"/>
      <c r="B10" s="466"/>
      <c r="C10" s="466"/>
      <c r="D10" s="466"/>
      <c r="E10" s="466"/>
    </row>
    <row r="11" spans="1:7" s="458" customFormat="1" ht="15.75" x14ac:dyDescent="0.25">
      <c r="A11" s="466"/>
      <c r="B11" s="466"/>
      <c r="C11" s="466"/>
      <c r="D11" s="466"/>
      <c r="E11" s="466"/>
    </row>
    <row r="12" spans="1:7" s="458" customFormat="1" ht="15.75" x14ac:dyDescent="0.25">
      <c r="A12" s="466"/>
      <c r="B12" s="466"/>
      <c r="C12" s="466"/>
      <c r="D12" s="466"/>
      <c r="E12" s="466"/>
    </row>
    <row r="13" spans="1:7" x14ac:dyDescent="0.25">
      <c r="A13" s="467"/>
      <c r="B13" s="468"/>
      <c r="C13" s="467"/>
      <c r="D13" s="467"/>
      <c r="E13" s="467"/>
    </row>
    <row r="14" spans="1:7" ht="15.75" x14ac:dyDescent="0.25">
      <c r="A14" s="467"/>
      <c r="B14" s="470"/>
      <c r="C14" s="467"/>
      <c r="D14" s="467"/>
      <c r="E14" s="467"/>
    </row>
    <row r="15" spans="1:7" x14ac:dyDescent="0.25">
      <c r="A15" s="467"/>
      <c r="B15" s="467"/>
      <c r="C15" s="467"/>
      <c r="D15" s="467"/>
      <c r="E15" s="467"/>
    </row>
    <row r="16" spans="1:7" x14ac:dyDescent="0.25">
      <c r="A16" s="467"/>
      <c r="B16" s="467"/>
      <c r="C16" s="467"/>
      <c r="D16" s="467"/>
      <c r="E16" s="467"/>
    </row>
    <row r="17" spans="1:5" x14ac:dyDescent="0.25">
      <c r="A17" s="467"/>
      <c r="B17" s="467"/>
      <c r="C17" s="467"/>
      <c r="D17" s="467"/>
      <c r="E17" s="467"/>
    </row>
    <row r="18" spans="1:5" x14ac:dyDescent="0.25">
      <c r="A18" s="467"/>
      <c r="B18" s="467"/>
      <c r="C18" s="467"/>
      <c r="D18" s="467"/>
      <c r="E18" s="467"/>
    </row>
    <row r="19" spans="1:5" x14ac:dyDescent="0.25">
      <c r="A19" s="467"/>
      <c r="B19" s="467"/>
      <c r="C19" s="467"/>
      <c r="D19" s="467"/>
      <c r="E19" s="467"/>
    </row>
    <row r="20" spans="1:5" x14ac:dyDescent="0.25">
      <c r="A20" s="467"/>
      <c r="B20" s="467"/>
      <c r="C20" s="467"/>
      <c r="D20" s="467"/>
      <c r="E20" s="467"/>
    </row>
    <row r="21" spans="1:5" x14ac:dyDescent="0.25">
      <c r="A21" s="467"/>
      <c r="B21" s="467"/>
      <c r="C21" s="467"/>
      <c r="D21" s="467"/>
      <c r="E21" s="467"/>
    </row>
    <row r="22" spans="1:5" x14ac:dyDescent="0.25">
      <c r="A22" s="467"/>
      <c r="B22" s="467"/>
      <c r="C22" s="467"/>
      <c r="D22" s="467"/>
      <c r="E22" s="467"/>
    </row>
    <row r="23" spans="1:5" x14ac:dyDescent="0.25">
      <c r="A23" s="467"/>
      <c r="B23" s="467"/>
      <c r="C23" s="467"/>
      <c r="D23" s="467"/>
      <c r="E23" s="467"/>
    </row>
    <row r="24" spans="1:5" x14ac:dyDescent="0.25">
      <c r="A24" s="467"/>
      <c r="B24" s="467"/>
      <c r="C24" s="467"/>
      <c r="D24" s="467"/>
      <c r="E24" s="467"/>
    </row>
    <row r="25" spans="1:5" x14ac:dyDescent="0.25">
      <c r="A25" s="467"/>
      <c r="B25" s="467"/>
      <c r="C25" s="467"/>
      <c r="D25" s="467"/>
      <c r="E25" s="467"/>
    </row>
    <row r="26" spans="1:5" x14ac:dyDescent="0.25">
      <c r="A26" s="467"/>
      <c r="B26" s="467"/>
      <c r="C26" s="467"/>
      <c r="D26" s="467"/>
      <c r="E26" s="467"/>
    </row>
    <row r="27" spans="1:5" x14ac:dyDescent="0.25">
      <c r="A27" s="467"/>
      <c r="B27" s="467"/>
      <c r="C27" s="467"/>
      <c r="D27" s="467"/>
      <c r="E27" s="467"/>
    </row>
    <row r="28" spans="1:5" x14ac:dyDescent="0.25">
      <c r="A28" s="467"/>
      <c r="B28" s="467"/>
      <c r="C28" s="467"/>
      <c r="D28" s="467"/>
      <c r="E28" s="467"/>
    </row>
    <row r="29" spans="1:5" x14ac:dyDescent="0.25">
      <c r="A29" s="467"/>
      <c r="B29" s="467"/>
      <c r="C29" s="467"/>
      <c r="D29" s="467"/>
      <c r="E29" s="467"/>
    </row>
  </sheetData>
  <mergeCells count="3">
    <mergeCell ref="A1:E1"/>
    <mergeCell ref="A3:E3"/>
    <mergeCell ref="A5:E5"/>
  </mergeCells>
  <phoneticPr fontId="56" type="noConversion"/>
  <pageMargins left="1.1811023622047245" right="0.39370078740157483" top="0.78740157480314965" bottom="0.78740157480314965" header="0.31496062992125984" footer="0.31496062992125984"/>
  <pageSetup paperSize="9" fitToHeight="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6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B3" sqref="B3"/>
    </sheetView>
  </sheetViews>
  <sheetFormatPr defaultRowHeight="15" outlineLevelCol="2" x14ac:dyDescent="0.25"/>
  <cols>
    <col min="1" max="1" width="29" customWidth="1"/>
    <col min="2" max="2" width="28.5703125" customWidth="1"/>
    <col min="3" max="3" width="17.42578125" style="11" hidden="1" customWidth="1" outlineLevel="1"/>
    <col min="4" max="6" width="11" style="6" hidden="1" customWidth="1" outlineLevel="2"/>
    <col min="7" max="7" width="5.140625" style="6" hidden="1" customWidth="1" outlineLevel="2"/>
    <col min="8" max="8" width="19.140625" style="28" customWidth="1" collapsed="1"/>
    <col min="9" max="9" width="19.42578125" style="36" customWidth="1"/>
  </cols>
  <sheetData>
    <row r="1" spans="1:9" ht="2.25" customHeight="1" x14ac:dyDescent="0.25"/>
    <row r="2" spans="1:9" ht="0.75" customHeight="1" x14ac:dyDescent="0.25">
      <c r="A2" s="1"/>
      <c r="B2" s="8"/>
      <c r="C2" s="8"/>
    </row>
    <row r="3" spans="1:9" ht="120" customHeight="1" x14ac:dyDescent="0.25">
      <c r="A3" s="1"/>
      <c r="B3" s="35"/>
      <c r="C3" s="35"/>
      <c r="H3" s="504" t="s">
        <v>91</v>
      </c>
      <c r="I3" s="504"/>
    </row>
    <row r="4" spans="1:9" x14ac:dyDescent="0.25">
      <c r="A4" s="1"/>
      <c r="B4" s="1"/>
      <c r="C4" s="8"/>
    </row>
    <row r="5" spans="1:9" ht="15.75" customHeight="1" x14ac:dyDescent="0.25">
      <c r="A5" s="497" t="s">
        <v>168</v>
      </c>
      <c r="B5" s="497"/>
      <c r="C5" s="497"/>
      <c r="D5" s="497"/>
      <c r="E5" s="497"/>
      <c r="F5" s="497"/>
      <c r="G5" s="497"/>
      <c r="H5" s="497"/>
      <c r="I5" s="497"/>
    </row>
    <row r="6" spans="1:9" ht="15.75" customHeight="1" x14ac:dyDescent="0.25">
      <c r="A6" s="497"/>
      <c r="B6" s="497"/>
      <c r="C6" s="497"/>
      <c r="D6" s="497"/>
      <c r="E6" s="497"/>
      <c r="F6" s="497"/>
      <c r="G6" s="497"/>
      <c r="H6" s="497"/>
      <c r="I6" s="497"/>
    </row>
    <row r="7" spans="1:9" ht="15.75" x14ac:dyDescent="0.25">
      <c r="A7" s="14"/>
      <c r="B7" s="14"/>
      <c r="C7" s="15"/>
      <c r="D7" s="13"/>
      <c r="E7" s="13"/>
      <c r="F7" s="13"/>
      <c r="G7" s="13"/>
      <c r="H7" s="29"/>
    </row>
    <row r="8" spans="1:9" ht="47.25" customHeight="1" x14ac:dyDescent="0.25">
      <c r="A8" s="499" t="s">
        <v>108</v>
      </c>
      <c r="B8" s="499" t="s">
        <v>109</v>
      </c>
      <c r="C8" s="500" t="s">
        <v>146</v>
      </c>
      <c r="D8" s="501" t="s">
        <v>148</v>
      </c>
      <c r="E8" s="501" t="s">
        <v>149</v>
      </c>
      <c r="F8" s="501" t="s">
        <v>152</v>
      </c>
      <c r="G8" s="501" t="s">
        <v>153</v>
      </c>
      <c r="H8" s="498" t="s">
        <v>169</v>
      </c>
      <c r="I8" s="502" t="s">
        <v>170</v>
      </c>
    </row>
    <row r="9" spans="1:9" x14ac:dyDescent="0.25">
      <c r="A9" s="499"/>
      <c r="B9" s="499"/>
      <c r="C9" s="500"/>
      <c r="D9" s="501"/>
      <c r="E9" s="501"/>
      <c r="F9" s="501"/>
      <c r="G9" s="501"/>
      <c r="H9" s="498"/>
      <c r="I9" s="503"/>
    </row>
    <row r="10" spans="1:9" ht="15.75" x14ac:dyDescent="0.25">
      <c r="A10" s="16"/>
      <c r="B10" s="17" t="s">
        <v>110</v>
      </c>
      <c r="C10" s="18">
        <f>C11+C28</f>
        <v>5346.54</v>
      </c>
      <c r="D10" s="19">
        <f>SUM(D11:D36)</f>
        <v>577.21</v>
      </c>
      <c r="E10" s="19">
        <f>SUM(E11:E36)</f>
        <v>235</v>
      </c>
      <c r="F10" s="19">
        <f>SUM(F11:F36)</f>
        <v>40</v>
      </c>
      <c r="G10" s="19">
        <f>SUM(G11:G36)</f>
        <v>145.55000000000001</v>
      </c>
      <c r="H10" s="30">
        <f>H11+H28</f>
        <v>3055.0999999999995</v>
      </c>
      <c r="I10" s="37">
        <f>I11+I28</f>
        <v>3085.3999999999996</v>
      </c>
    </row>
    <row r="11" spans="1:9" ht="47.25" x14ac:dyDescent="0.25">
      <c r="A11" s="17" t="s">
        <v>111</v>
      </c>
      <c r="B11" s="17" t="s">
        <v>112</v>
      </c>
      <c r="C11" s="18">
        <f>C18+C14+C12</f>
        <v>815</v>
      </c>
      <c r="D11" s="20"/>
      <c r="E11" s="20"/>
      <c r="F11" s="20"/>
      <c r="G11" s="20"/>
      <c r="H11" s="30">
        <f>H12+H14+H18+H25</f>
        <v>903.7</v>
      </c>
      <c r="I11" s="37">
        <f>I12+I14+I18+I25</f>
        <v>968.7</v>
      </c>
    </row>
    <row r="12" spans="1:9" ht="31.5" x14ac:dyDescent="0.25">
      <c r="A12" s="21" t="s">
        <v>113</v>
      </c>
      <c r="B12" s="21" t="s">
        <v>114</v>
      </c>
      <c r="C12" s="22">
        <v>70</v>
      </c>
      <c r="D12" s="20"/>
      <c r="E12" s="20"/>
      <c r="F12" s="20"/>
      <c r="G12" s="20"/>
      <c r="H12" s="30">
        <f>H13</f>
        <v>120</v>
      </c>
      <c r="I12" s="37">
        <f>I13</f>
        <v>130</v>
      </c>
    </row>
    <row r="13" spans="1:9" ht="31.5" x14ac:dyDescent="0.25">
      <c r="A13" s="23" t="s">
        <v>115</v>
      </c>
      <c r="B13" s="23" t="s">
        <v>116</v>
      </c>
      <c r="C13" s="24">
        <v>70</v>
      </c>
      <c r="D13" s="20"/>
      <c r="E13" s="20">
        <v>45</v>
      </c>
      <c r="F13" s="20"/>
      <c r="G13" s="20"/>
      <c r="H13" s="31">
        <v>120</v>
      </c>
      <c r="I13" s="38">
        <v>130</v>
      </c>
    </row>
    <row r="14" spans="1:9" ht="31.5" x14ac:dyDescent="0.25">
      <c r="A14" s="21" t="s">
        <v>117</v>
      </c>
      <c r="B14" s="21" t="s">
        <v>118</v>
      </c>
      <c r="C14" s="22">
        <f>C15+C16+C17</f>
        <v>555</v>
      </c>
      <c r="D14" s="20"/>
      <c r="E14" s="20"/>
      <c r="F14" s="20"/>
      <c r="G14" s="20"/>
      <c r="H14" s="30">
        <f>H15+H16+H17</f>
        <v>375</v>
      </c>
      <c r="I14" s="37">
        <f>SUM(I15:I17)</f>
        <v>425</v>
      </c>
    </row>
    <row r="15" spans="1:9" ht="47.25" x14ac:dyDescent="0.25">
      <c r="A15" s="23" t="s">
        <v>119</v>
      </c>
      <c r="B15" s="25" t="s">
        <v>120</v>
      </c>
      <c r="C15" s="24">
        <v>450</v>
      </c>
      <c r="D15" s="20"/>
      <c r="E15" s="20"/>
      <c r="F15" s="20"/>
      <c r="G15" s="20"/>
      <c r="H15" s="31">
        <v>300</v>
      </c>
      <c r="I15" s="38">
        <v>350</v>
      </c>
    </row>
    <row r="16" spans="1:9" ht="94.5" x14ac:dyDescent="0.25">
      <c r="A16" s="23" t="s">
        <v>121</v>
      </c>
      <c r="B16" s="25" t="s">
        <v>122</v>
      </c>
      <c r="C16" s="24">
        <v>80</v>
      </c>
      <c r="D16" s="20"/>
      <c r="E16" s="20"/>
      <c r="F16" s="20"/>
      <c r="G16" s="20"/>
      <c r="H16" s="31">
        <v>50</v>
      </c>
      <c r="I16" s="38">
        <v>50</v>
      </c>
    </row>
    <row r="17" spans="1:9" ht="78.75" x14ac:dyDescent="0.25">
      <c r="A17" s="23" t="s">
        <v>123</v>
      </c>
      <c r="B17" s="25" t="s">
        <v>124</v>
      </c>
      <c r="C17" s="24">
        <v>25</v>
      </c>
      <c r="D17" s="20"/>
      <c r="E17" s="20"/>
      <c r="F17" s="20">
        <v>40</v>
      </c>
      <c r="G17" s="20">
        <v>30</v>
      </c>
      <c r="H17" s="31">
        <v>25</v>
      </c>
      <c r="I17" s="38">
        <v>25</v>
      </c>
    </row>
    <row r="18" spans="1:9" ht="15.75" x14ac:dyDescent="0.25">
      <c r="A18" s="21" t="s">
        <v>125</v>
      </c>
      <c r="B18" s="21" t="s">
        <v>126</v>
      </c>
      <c r="C18" s="22">
        <f>C19+C20</f>
        <v>190</v>
      </c>
      <c r="D18" s="20"/>
      <c r="E18" s="20"/>
      <c r="F18" s="20"/>
      <c r="G18" s="20"/>
      <c r="H18" s="30">
        <f>H19+H20</f>
        <v>265</v>
      </c>
      <c r="I18" s="37">
        <f>I19+I20</f>
        <v>270</v>
      </c>
    </row>
    <row r="19" spans="1:9" ht="126" x14ac:dyDescent="0.25">
      <c r="A19" s="23" t="s">
        <v>127</v>
      </c>
      <c r="B19" s="25" t="s">
        <v>128</v>
      </c>
      <c r="C19" s="24">
        <v>50</v>
      </c>
      <c r="D19" s="20"/>
      <c r="E19" s="20"/>
      <c r="F19" s="20"/>
      <c r="G19" s="20"/>
      <c r="H19" s="31">
        <v>85</v>
      </c>
      <c r="I19" s="38">
        <v>90</v>
      </c>
    </row>
    <row r="20" spans="1:9" ht="15.75" x14ac:dyDescent="0.25">
      <c r="A20" s="17" t="s">
        <v>129</v>
      </c>
      <c r="B20" s="17" t="s">
        <v>130</v>
      </c>
      <c r="C20" s="22">
        <f>C21+C22</f>
        <v>140</v>
      </c>
      <c r="D20" s="20"/>
      <c r="E20" s="20"/>
      <c r="F20" s="20"/>
      <c r="G20" s="20"/>
      <c r="H20" s="30">
        <f>H21+H22</f>
        <v>180</v>
      </c>
      <c r="I20" s="37">
        <f>I21+I22</f>
        <v>180</v>
      </c>
    </row>
    <row r="21" spans="1:9" ht="141.75" x14ac:dyDescent="0.25">
      <c r="A21" s="25" t="s">
        <v>131</v>
      </c>
      <c r="B21" s="25" t="s">
        <v>132</v>
      </c>
      <c r="C21" s="24">
        <v>120</v>
      </c>
      <c r="D21" s="20"/>
      <c r="E21" s="20"/>
      <c r="F21" s="20"/>
      <c r="G21" s="20"/>
      <c r="H21" s="31">
        <v>120</v>
      </c>
      <c r="I21" s="31">
        <v>120</v>
      </c>
    </row>
    <row r="22" spans="1:9" ht="141.75" x14ac:dyDescent="0.25">
      <c r="A22" s="25" t="s">
        <v>133</v>
      </c>
      <c r="B22" s="25" t="s">
        <v>134</v>
      </c>
      <c r="C22" s="24">
        <v>20</v>
      </c>
      <c r="D22" s="20"/>
      <c r="E22" s="20"/>
      <c r="F22" s="20"/>
      <c r="G22" s="20">
        <v>30</v>
      </c>
      <c r="H22" s="31">
        <v>60</v>
      </c>
      <c r="I22" s="31">
        <v>60</v>
      </c>
    </row>
    <row r="23" spans="1:9" ht="63" hidden="1" x14ac:dyDescent="0.25">
      <c r="A23" s="34" t="s">
        <v>154</v>
      </c>
      <c r="B23" s="17" t="s">
        <v>155</v>
      </c>
      <c r="C23" s="24"/>
      <c r="D23" s="20"/>
      <c r="E23" s="20"/>
      <c r="F23" s="20"/>
      <c r="G23" s="20"/>
      <c r="H23" s="30">
        <f>H24</f>
        <v>0</v>
      </c>
      <c r="I23" s="37">
        <f>I24</f>
        <v>0</v>
      </c>
    </row>
    <row r="24" spans="1:9" ht="78.75" hidden="1" x14ac:dyDescent="0.25">
      <c r="A24" s="26" t="s">
        <v>156</v>
      </c>
      <c r="B24" s="25" t="s">
        <v>157</v>
      </c>
      <c r="C24" s="24"/>
      <c r="D24" s="20"/>
      <c r="E24" s="20"/>
      <c r="F24" s="20"/>
      <c r="G24" s="20"/>
      <c r="H24" s="31">
        <v>0</v>
      </c>
      <c r="I24" s="38">
        <v>0</v>
      </c>
    </row>
    <row r="25" spans="1:9" ht="15.75" x14ac:dyDescent="0.25">
      <c r="A25" s="34" t="s">
        <v>164</v>
      </c>
      <c r="B25" s="17"/>
      <c r="C25" s="24"/>
      <c r="D25" s="20"/>
      <c r="E25" s="20"/>
      <c r="F25" s="20"/>
      <c r="G25" s="20"/>
      <c r="H25" s="30">
        <f>H26</f>
        <v>143.69999999999999</v>
      </c>
      <c r="I25" s="30">
        <f>I26</f>
        <v>143.69999999999999</v>
      </c>
    </row>
    <row r="26" spans="1:9" ht="63" x14ac:dyDescent="0.25">
      <c r="A26" s="26" t="s">
        <v>154</v>
      </c>
      <c r="B26" s="26" t="s">
        <v>155</v>
      </c>
      <c r="C26" s="24"/>
      <c r="D26" s="20"/>
      <c r="E26" s="20"/>
      <c r="F26" s="20"/>
      <c r="G26" s="20"/>
      <c r="H26" s="31">
        <f>H27</f>
        <v>143.69999999999999</v>
      </c>
      <c r="I26" s="31">
        <f>I27</f>
        <v>143.69999999999999</v>
      </c>
    </row>
    <row r="27" spans="1:9" ht="31.5" x14ac:dyDescent="0.25">
      <c r="A27" s="26" t="s">
        <v>166</v>
      </c>
      <c r="B27" s="25" t="s">
        <v>167</v>
      </c>
      <c r="C27" s="24"/>
      <c r="D27" s="20"/>
      <c r="E27" s="20"/>
      <c r="F27" s="20"/>
      <c r="G27" s="20"/>
      <c r="H27" s="31">
        <v>143.69999999999999</v>
      </c>
      <c r="I27" s="31">
        <v>143.69999999999999</v>
      </c>
    </row>
    <row r="28" spans="1:9" ht="31.5" x14ac:dyDescent="0.25">
      <c r="A28" s="17" t="s">
        <v>135</v>
      </c>
      <c r="B28" s="17" t="s">
        <v>136</v>
      </c>
      <c r="C28" s="18">
        <f>C29</f>
        <v>4531.54</v>
      </c>
      <c r="D28" s="20"/>
      <c r="E28" s="20"/>
      <c r="F28" s="20"/>
      <c r="G28" s="20"/>
      <c r="H28" s="30">
        <f>H29</f>
        <v>2151.3999999999996</v>
      </c>
      <c r="I28" s="37">
        <f>I29</f>
        <v>2116.6999999999998</v>
      </c>
    </row>
    <row r="29" spans="1:9" ht="78.75" x14ac:dyDescent="0.25">
      <c r="A29" s="17" t="s">
        <v>137</v>
      </c>
      <c r="B29" s="17" t="s">
        <v>138</v>
      </c>
      <c r="C29" s="18">
        <f>C30+C31+C32+C33+C34+C36</f>
        <v>4531.54</v>
      </c>
      <c r="D29" s="20"/>
      <c r="E29" s="20"/>
      <c r="F29" s="20"/>
      <c r="G29" s="20"/>
      <c r="H29" s="30">
        <f>SUM(H30:H34)</f>
        <v>2151.3999999999996</v>
      </c>
      <c r="I29" s="37">
        <f>SUM(I30:I34)</f>
        <v>2116.6999999999998</v>
      </c>
    </row>
    <row r="30" spans="1:9" ht="63" x14ac:dyDescent="0.25">
      <c r="A30" s="25" t="s">
        <v>158</v>
      </c>
      <c r="B30" s="25" t="s">
        <v>139</v>
      </c>
      <c r="C30" s="27">
        <v>1016.8</v>
      </c>
      <c r="D30" s="20"/>
      <c r="E30" s="20"/>
      <c r="F30" s="20"/>
      <c r="G30" s="20"/>
      <c r="H30" s="31">
        <v>1196.0999999999999</v>
      </c>
      <c r="I30" s="31">
        <v>1196.0999999999999</v>
      </c>
    </row>
    <row r="31" spans="1:9" ht="110.25" x14ac:dyDescent="0.25">
      <c r="A31" s="25" t="s">
        <v>159</v>
      </c>
      <c r="B31" s="25" t="s">
        <v>140</v>
      </c>
      <c r="C31" s="27">
        <v>60</v>
      </c>
      <c r="D31" s="20"/>
      <c r="E31" s="20"/>
      <c r="F31" s="20"/>
      <c r="G31" s="20"/>
      <c r="H31" s="31">
        <v>82</v>
      </c>
      <c r="I31" s="38">
        <v>87</v>
      </c>
    </row>
    <row r="32" spans="1:9" ht="110.25" x14ac:dyDescent="0.25">
      <c r="A32" s="25" t="s">
        <v>160</v>
      </c>
      <c r="B32" s="25" t="s">
        <v>141</v>
      </c>
      <c r="C32" s="27">
        <v>822</v>
      </c>
      <c r="D32" s="20"/>
      <c r="E32" s="20"/>
      <c r="F32" s="20"/>
      <c r="G32" s="20">
        <v>85.55</v>
      </c>
      <c r="H32" s="31">
        <v>873.3</v>
      </c>
      <c r="I32" s="38">
        <v>833.6</v>
      </c>
    </row>
    <row r="33" spans="1:9" ht="94.5" hidden="1" x14ac:dyDescent="0.25">
      <c r="A33" s="26" t="s">
        <v>87</v>
      </c>
      <c r="B33" s="25" t="s">
        <v>142</v>
      </c>
      <c r="C33" s="27">
        <v>1401.2</v>
      </c>
      <c r="D33" s="20"/>
      <c r="E33" s="20"/>
      <c r="F33" s="20"/>
      <c r="G33" s="20"/>
      <c r="H33" s="31">
        <v>0</v>
      </c>
      <c r="I33" s="38">
        <v>0</v>
      </c>
    </row>
    <row r="34" spans="1:9" ht="126" hidden="1" x14ac:dyDescent="0.25">
      <c r="A34" s="26" t="s">
        <v>161</v>
      </c>
      <c r="B34" s="25" t="s">
        <v>143</v>
      </c>
      <c r="C34" s="27">
        <v>626.95000000000005</v>
      </c>
      <c r="D34" s="20"/>
      <c r="E34" s="20"/>
      <c r="F34" s="20"/>
      <c r="G34" s="20"/>
      <c r="H34" s="31">
        <v>0</v>
      </c>
      <c r="I34" s="38">
        <v>0</v>
      </c>
    </row>
    <row r="35" spans="1:9" ht="46.15" hidden="1" customHeight="1" thickBot="1" x14ac:dyDescent="0.3">
      <c r="A35" s="5" t="s">
        <v>151</v>
      </c>
      <c r="B35" s="2" t="s">
        <v>150</v>
      </c>
      <c r="C35" s="9">
        <v>0</v>
      </c>
      <c r="D35" s="12"/>
      <c r="E35" s="12">
        <v>190</v>
      </c>
      <c r="F35" s="12"/>
      <c r="G35" s="12"/>
      <c r="H35" s="32">
        <v>0</v>
      </c>
    </row>
    <row r="36" spans="1:9" ht="114" hidden="1" thickBot="1" x14ac:dyDescent="0.3">
      <c r="A36" s="3" t="s">
        <v>144</v>
      </c>
      <c r="B36" s="4" t="s">
        <v>145</v>
      </c>
      <c r="C36" s="10" t="s">
        <v>147</v>
      </c>
      <c r="D36" s="7">
        <v>577.21</v>
      </c>
      <c r="E36" s="7"/>
      <c r="F36" s="7"/>
      <c r="G36" s="7"/>
      <c r="H36" s="33">
        <v>0</v>
      </c>
    </row>
  </sheetData>
  <mergeCells count="11">
    <mergeCell ref="G8:G9"/>
    <mergeCell ref="H8:H9"/>
    <mergeCell ref="I8:I9"/>
    <mergeCell ref="H3:I3"/>
    <mergeCell ref="A5:I6"/>
    <mergeCell ref="A8:A9"/>
    <mergeCell ref="B8:B9"/>
    <mergeCell ref="C8:C9"/>
    <mergeCell ref="D8:D9"/>
    <mergeCell ref="E8:E9"/>
    <mergeCell ref="F8:F9"/>
  </mergeCells>
  <phoneticPr fontId="56" type="noConversion"/>
  <pageMargins left="0.33" right="0.3" top="0.75" bottom="0.75" header="0.37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workbookViewId="0">
      <selection activeCell="A4" sqref="A4:C4"/>
    </sheetView>
  </sheetViews>
  <sheetFormatPr defaultColWidth="8.85546875" defaultRowHeight="15.75" x14ac:dyDescent="0.25"/>
  <cols>
    <col min="1" max="1" width="17.7109375" style="332" customWidth="1"/>
    <col min="2" max="2" width="27.28515625" style="332" customWidth="1"/>
    <col min="3" max="3" width="68.7109375" style="332" customWidth="1"/>
    <col min="4" max="16384" width="8.85546875" style="332"/>
  </cols>
  <sheetData>
    <row r="1" spans="1:3" ht="18" customHeight="1" x14ac:dyDescent="0.3">
      <c r="A1" s="332">
        <f ca="1">A1:C10</f>
        <v>0</v>
      </c>
      <c r="C1" s="333" t="s">
        <v>425</v>
      </c>
    </row>
    <row r="2" spans="1:3" ht="82.5" customHeight="1" x14ac:dyDescent="0.25">
      <c r="A2" s="334"/>
      <c r="C2" s="318" t="s">
        <v>92</v>
      </c>
    </row>
    <row r="3" spans="1:3" x14ac:dyDescent="0.25">
      <c r="A3" s="334"/>
    </row>
    <row r="4" spans="1:3" ht="43.15" customHeight="1" x14ac:dyDescent="0.25">
      <c r="A4" s="495" t="s">
        <v>528</v>
      </c>
      <c r="B4" s="495"/>
      <c r="C4" s="495"/>
    </row>
    <row r="5" spans="1:3" x14ac:dyDescent="0.25">
      <c r="A5" s="335"/>
    </row>
    <row r="6" spans="1:3" ht="39.6" customHeight="1" x14ac:dyDescent="0.25">
      <c r="A6" s="505" t="s">
        <v>426</v>
      </c>
      <c r="B6" s="505"/>
      <c r="C6" s="505" t="s">
        <v>529</v>
      </c>
    </row>
    <row r="7" spans="1:3" ht="90" x14ac:dyDescent="0.25">
      <c r="A7" s="321" t="s">
        <v>427</v>
      </c>
      <c r="B7" s="321" t="s">
        <v>530</v>
      </c>
      <c r="C7" s="505"/>
    </row>
    <row r="8" spans="1:3" ht="25.5" x14ac:dyDescent="0.25">
      <c r="A8" s="336">
        <v>534</v>
      </c>
      <c r="B8" s="337"/>
      <c r="C8" s="338" t="s">
        <v>526</v>
      </c>
    </row>
    <row r="9" spans="1:3" ht="81.599999999999994" customHeight="1" x14ac:dyDescent="0.25">
      <c r="A9" s="339">
        <v>534</v>
      </c>
      <c r="B9" s="321" t="s">
        <v>1</v>
      </c>
      <c r="C9" s="340" t="s">
        <v>429</v>
      </c>
    </row>
    <row r="10" spans="1:3" ht="94.5" x14ac:dyDescent="0.25">
      <c r="A10" s="339">
        <v>534</v>
      </c>
      <c r="B10" s="321" t="s">
        <v>2</v>
      </c>
      <c r="C10" s="340" t="s">
        <v>3</v>
      </c>
    </row>
    <row r="11" spans="1:3" ht="115.5" x14ac:dyDescent="0.25">
      <c r="A11" s="339">
        <v>522</v>
      </c>
      <c r="B11" s="321" t="s">
        <v>85</v>
      </c>
      <c r="C11" s="494" t="s">
        <v>83</v>
      </c>
    </row>
    <row r="12" spans="1:3" ht="78.75" x14ac:dyDescent="0.25">
      <c r="A12" s="339">
        <v>534</v>
      </c>
      <c r="B12" s="321" t="s">
        <v>434</v>
      </c>
      <c r="C12" s="340" t="s">
        <v>435</v>
      </c>
    </row>
    <row r="13" spans="1:3" ht="47.25" x14ac:dyDescent="0.25">
      <c r="A13" s="339">
        <v>534</v>
      </c>
      <c r="B13" s="321" t="s">
        <v>436</v>
      </c>
      <c r="C13" s="340" t="s">
        <v>406</v>
      </c>
    </row>
    <row r="14" spans="1:3" ht="94.5" x14ac:dyDescent="0.25">
      <c r="A14" s="339">
        <v>534</v>
      </c>
      <c r="B14" s="321" t="s">
        <v>437</v>
      </c>
      <c r="C14" s="340" t="s">
        <v>4</v>
      </c>
    </row>
    <row r="15" spans="1:3" ht="31.5" x14ac:dyDescent="0.25">
      <c r="A15" s="339">
        <v>534</v>
      </c>
      <c r="B15" s="321" t="s">
        <v>439</v>
      </c>
      <c r="C15" s="340" t="s">
        <v>412</v>
      </c>
    </row>
    <row r="16" spans="1:3" ht="31.5" x14ac:dyDescent="0.25">
      <c r="A16" s="339">
        <v>534</v>
      </c>
      <c r="B16" s="321" t="s">
        <v>440</v>
      </c>
      <c r="C16" s="340" t="s">
        <v>441</v>
      </c>
    </row>
    <row r="17" spans="1:3" ht="94.5" x14ac:dyDescent="0.25">
      <c r="A17" s="339">
        <v>534</v>
      </c>
      <c r="B17" s="321" t="s">
        <v>442</v>
      </c>
      <c r="C17" s="340" t="s">
        <v>414</v>
      </c>
    </row>
    <row r="18" spans="1:3" ht="110.25" x14ac:dyDescent="0.25">
      <c r="A18" s="339">
        <v>534</v>
      </c>
      <c r="B18" s="321" t="s">
        <v>443</v>
      </c>
      <c r="C18" s="340" t="s">
        <v>415</v>
      </c>
    </row>
    <row r="19" spans="1:3" ht="94.5" x14ac:dyDescent="0.25">
      <c r="A19" s="339">
        <v>534</v>
      </c>
      <c r="B19" s="321" t="s">
        <v>444</v>
      </c>
      <c r="C19" s="340" t="s">
        <v>416</v>
      </c>
    </row>
    <row r="20" spans="1:3" ht="110.25" x14ac:dyDescent="0.25">
      <c r="A20" s="339">
        <v>534</v>
      </c>
      <c r="B20" s="321" t="s">
        <v>445</v>
      </c>
      <c r="C20" s="340" t="s">
        <v>417</v>
      </c>
    </row>
    <row r="21" spans="1:3" ht="63" x14ac:dyDescent="0.25">
      <c r="A21" s="339">
        <v>534</v>
      </c>
      <c r="B21" s="321" t="s">
        <v>446</v>
      </c>
      <c r="C21" s="340" t="s">
        <v>447</v>
      </c>
    </row>
    <row r="22" spans="1:3" ht="47.25" x14ac:dyDescent="0.25">
      <c r="A22" s="339">
        <v>534</v>
      </c>
      <c r="B22" s="321" t="s">
        <v>448</v>
      </c>
      <c r="C22" s="340" t="s">
        <v>420</v>
      </c>
    </row>
    <row r="23" spans="1:3" ht="31.5" x14ac:dyDescent="0.25">
      <c r="A23" s="339">
        <v>534</v>
      </c>
      <c r="B23" s="321" t="s">
        <v>449</v>
      </c>
      <c r="C23" s="340" t="s">
        <v>450</v>
      </c>
    </row>
    <row r="24" spans="1:3" ht="31.5" x14ac:dyDescent="0.25">
      <c r="A24" s="339">
        <v>534</v>
      </c>
      <c r="B24" s="321" t="s">
        <v>451</v>
      </c>
      <c r="C24" s="340" t="s">
        <v>423</v>
      </c>
    </row>
    <row r="25" spans="1:3" ht="31.5" x14ac:dyDescent="0.25">
      <c r="A25" s="339">
        <v>534</v>
      </c>
      <c r="B25" s="321" t="s">
        <v>452</v>
      </c>
      <c r="C25" s="340" t="s">
        <v>453</v>
      </c>
    </row>
    <row r="26" spans="1:3" ht="31.5" x14ac:dyDescent="0.25">
      <c r="A26" s="339">
        <v>534</v>
      </c>
      <c r="B26" s="321" t="s">
        <v>158</v>
      </c>
      <c r="C26" s="340" t="s">
        <v>139</v>
      </c>
    </row>
    <row r="27" spans="1:3" ht="31.5" x14ac:dyDescent="0.25">
      <c r="A27" s="339">
        <v>534</v>
      </c>
      <c r="B27" s="321" t="s">
        <v>5</v>
      </c>
      <c r="C27" s="340" t="s">
        <v>150</v>
      </c>
    </row>
    <row r="28" spans="1:3" ht="110.25" x14ac:dyDescent="0.25">
      <c r="A28" s="339">
        <v>534</v>
      </c>
      <c r="B28" s="321" t="s">
        <v>6</v>
      </c>
      <c r="C28" s="340" t="s">
        <v>457</v>
      </c>
    </row>
    <row r="29" spans="1:3" ht="47.25" x14ac:dyDescent="0.25">
      <c r="A29" s="339">
        <v>534</v>
      </c>
      <c r="B29" s="321" t="s">
        <v>159</v>
      </c>
      <c r="C29" s="340" t="s">
        <v>7</v>
      </c>
    </row>
    <row r="30" spans="1:3" ht="63" x14ac:dyDescent="0.25">
      <c r="A30" s="339">
        <v>534</v>
      </c>
      <c r="B30" s="321" t="s">
        <v>160</v>
      </c>
      <c r="C30" s="340" t="s">
        <v>141</v>
      </c>
    </row>
    <row r="31" spans="1:3" ht="47.25" x14ac:dyDescent="0.25">
      <c r="A31" s="339">
        <v>534</v>
      </c>
      <c r="B31" s="321" t="s">
        <v>8</v>
      </c>
      <c r="C31" s="340" t="s">
        <v>9</v>
      </c>
    </row>
    <row r="32" spans="1:3" ht="78.75" hidden="1" x14ac:dyDescent="0.25">
      <c r="A32" s="339">
        <v>534</v>
      </c>
      <c r="B32" s="321" t="s">
        <v>10</v>
      </c>
      <c r="C32" s="340" t="s">
        <v>463</v>
      </c>
    </row>
    <row r="33" spans="1:3" x14ac:dyDescent="0.25">
      <c r="A33" s="339">
        <v>534</v>
      </c>
      <c r="B33" s="321" t="s">
        <v>11</v>
      </c>
      <c r="C33" s="340" t="s">
        <v>12</v>
      </c>
    </row>
    <row r="34" spans="1:3" ht="47.25" hidden="1" x14ac:dyDescent="0.25">
      <c r="A34" s="339">
        <v>534</v>
      </c>
      <c r="B34" s="321" t="s">
        <v>13</v>
      </c>
      <c r="C34" s="340" t="s">
        <v>467</v>
      </c>
    </row>
    <row r="35" spans="1:3" ht="38.25" customHeight="1" x14ac:dyDescent="0.25">
      <c r="A35" s="339">
        <v>534</v>
      </c>
      <c r="B35" s="321" t="s">
        <v>14</v>
      </c>
      <c r="C35" s="340" t="s">
        <v>15</v>
      </c>
    </row>
    <row r="36" spans="1:3" ht="31.5" x14ac:dyDescent="0.25">
      <c r="A36" s="339">
        <v>534</v>
      </c>
      <c r="B36" s="321" t="s">
        <v>16</v>
      </c>
      <c r="C36" s="340" t="s">
        <v>471</v>
      </c>
    </row>
    <row r="37" spans="1:3" ht="110.25" customHeight="1" x14ac:dyDescent="0.25">
      <c r="A37" s="339">
        <v>534</v>
      </c>
      <c r="B37" s="321" t="s">
        <v>17</v>
      </c>
      <c r="C37" s="340" t="s">
        <v>18</v>
      </c>
    </row>
    <row r="38" spans="1:3" ht="63" customHeight="1" x14ac:dyDescent="0.25">
      <c r="A38" s="339">
        <v>534</v>
      </c>
      <c r="B38" s="321" t="s">
        <v>19</v>
      </c>
      <c r="C38" s="340" t="s">
        <v>20</v>
      </c>
    </row>
    <row r="39" spans="1:3" x14ac:dyDescent="0.25">
      <c r="A39" s="341"/>
    </row>
    <row r="40" spans="1:3" x14ac:dyDescent="0.25">
      <c r="A40" s="342"/>
    </row>
  </sheetData>
  <mergeCells count="3">
    <mergeCell ref="A4:C4"/>
    <mergeCell ref="A6:B6"/>
    <mergeCell ref="C6:C7"/>
  </mergeCells>
  <phoneticPr fontId="56" type="noConversion"/>
  <pageMargins left="0" right="0" top="0" bottom="0" header="0.31496062992125984" footer="0.31496062992125984"/>
  <pageSetup paperSize="9" scale="88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workbookViewId="0">
      <selection activeCell="C2" sqref="C2"/>
    </sheetView>
  </sheetViews>
  <sheetFormatPr defaultRowHeight="15" x14ac:dyDescent="0.25"/>
  <cols>
    <col min="1" max="1" width="18.42578125" customWidth="1"/>
    <col min="2" max="2" width="27.42578125" customWidth="1"/>
    <col min="3" max="3" width="57.85546875" customWidth="1"/>
  </cols>
  <sheetData>
    <row r="1" spans="1:3" ht="30" x14ac:dyDescent="0.3">
      <c r="A1" s="343" t="s">
        <v>476</v>
      </c>
      <c r="C1" s="333" t="s">
        <v>477</v>
      </c>
    </row>
    <row r="2" spans="1:3" ht="98.25" customHeight="1" x14ac:dyDescent="0.25">
      <c r="A2" s="343" t="s">
        <v>478</v>
      </c>
      <c r="C2" s="318" t="s">
        <v>93</v>
      </c>
    </row>
    <row r="3" spans="1:3" ht="52.9" customHeight="1" x14ac:dyDescent="0.25">
      <c r="A3" s="495" t="s">
        <v>531</v>
      </c>
      <c r="B3" s="495"/>
      <c r="C3" s="495"/>
    </row>
    <row r="4" spans="1:3" ht="15.75" x14ac:dyDescent="0.25">
      <c r="A4" s="344"/>
    </row>
    <row r="5" spans="1:3" ht="22.15" customHeight="1" x14ac:dyDescent="0.25">
      <c r="A5" s="505" t="s">
        <v>479</v>
      </c>
      <c r="B5" s="505"/>
      <c r="C5" s="505" t="s">
        <v>480</v>
      </c>
    </row>
    <row r="6" spans="1:3" ht="75" x14ac:dyDescent="0.25">
      <c r="A6" s="321" t="s">
        <v>481</v>
      </c>
      <c r="B6" s="321" t="s">
        <v>532</v>
      </c>
      <c r="C6" s="505"/>
    </row>
    <row r="7" spans="1:3" ht="25.5" x14ac:dyDescent="0.25">
      <c r="A7" s="338">
        <v>534</v>
      </c>
      <c r="B7" s="345"/>
      <c r="C7" s="338" t="s">
        <v>533</v>
      </c>
    </row>
    <row r="8" spans="1:3" ht="63" x14ac:dyDescent="0.25">
      <c r="A8" s="346">
        <v>534</v>
      </c>
      <c r="B8" s="473" t="s">
        <v>71</v>
      </c>
      <c r="C8" s="340" t="s">
        <v>482</v>
      </c>
    </row>
    <row r="9" spans="1:3" ht="63" x14ac:dyDescent="0.25">
      <c r="A9" s="346">
        <v>534</v>
      </c>
      <c r="B9" s="474" t="s">
        <v>73</v>
      </c>
      <c r="C9" s="340" t="s">
        <v>483</v>
      </c>
    </row>
    <row r="10" spans="1:3" ht="94.5" x14ac:dyDescent="0.25">
      <c r="A10" s="346">
        <v>534</v>
      </c>
      <c r="B10" s="321"/>
      <c r="C10" s="340" t="s">
        <v>484</v>
      </c>
    </row>
    <row r="11" spans="1:3" ht="31.5" x14ac:dyDescent="0.25">
      <c r="A11" s="346">
        <v>534</v>
      </c>
      <c r="B11" s="321" t="s">
        <v>485</v>
      </c>
      <c r="C11" s="340" t="s">
        <v>486</v>
      </c>
    </row>
    <row r="12" spans="1:3" ht="31.5" x14ac:dyDescent="0.25">
      <c r="A12" s="346">
        <v>534</v>
      </c>
      <c r="B12" s="321" t="s">
        <v>487</v>
      </c>
      <c r="C12" s="340" t="s">
        <v>488</v>
      </c>
    </row>
    <row r="13" spans="1:3" ht="47.25" x14ac:dyDescent="0.25">
      <c r="A13" s="346">
        <v>534</v>
      </c>
      <c r="B13" s="492" t="s">
        <v>80</v>
      </c>
      <c r="C13" s="255" t="s">
        <v>79</v>
      </c>
    </row>
    <row r="14" spans="1:3" ht="63" x14ac:dyDescent="0.25">
      <c r="A14" s="346">
        <v>534</v>
      </c>
      <c r="B14" s="492" t="s">
        <v>81</v>
      </c>
      <c r="C14" s="255" t="s">
        <v>82</v>
      </c>
    </row>
  </sheetData>
  <mergeCells count="3">
    <mergeCell ref="A3:C3"/>
    <mergeCell ref="A5:B5"/>
    <mergeCell ref="C5:C6"/>
  </mergeCells>
  <phoneticPr fontId="56" type="noConversion"/>
  <pageMargins left="0" right="0" top="0" bottom="0" header="0.31496062992125984" footer="0.31496062992125984"/>
  <pageSetup paperSize="9" scale="96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9"/>
  <sheetViews>
    <sheetView showWhiteSpace="0" zoomScale="75" zoomScaleNormal="75" workbookViewId="0">
      <selection activeCell="D2" sqref="D2:F2"/>
    </sheetView>
  </sheetViews>
  <sheetFormatPr defaultRowHeight="15.75" outlineLevelRow="1" x14ac:dyDescent="0.25"/>
  <cols>
    <col min="1" max="1" width="72.140625" style="134" customWidth="1"/>
    <col min="2" max="2" width="10.5703125" style="135" customWidth="1"/>
    <col min="3" max="3" width="11.140625" style="135" customWidth="1"/>
    <col min="4" max="4" width="24.7109375" style="135" customWidth="1"/>
    <col min="5" max="5" width="15.140625" style="135" customWidth="1"/>
    <col min="6" max="6" width="20.5703125" style="136" customWidth="1"/>
    <col min="7" max="7" width="17.5703125" style="42" customWidth="1"/>
    <col min="8" max="8" width="12" style="42" customWidth="1"/>
    <col min="9" max="9" width="11.42578125" style="42" customWidth="1"/>
    <col min="10" max="16384" width="9.140625" style="42"/>
  </cols>
  <sheetData>
    <row r="1" spans="1:9" x14ac:dyDescent="0.25">
      <c r="A1" s="39"/>
      <c r="B1" s="40"/>
      <c r="C1" s="40"/>
      <c r="D1" s="39"/>
      <c r="E1" s="39"/>
      <c r="F1" s="41"/>
    </row>
    <row r="2" spans="1:9" ht="172.5" customHeight="1" x14ac:dyDescent="0.25">
      <c r="A2" s="39"/>
      <c r="B2" s="40"/>
      <c r="C2" s="40"/>
      <c r="D2" s="506" t="s">
        <v>94</v>
      </c>
      <c r="E2" s="507"/>
      <c r="F2" s="507"/>
      <c r="H2" s="43"/>
    </row>
    <row r="3" spans="1:9" ht="79.5" customHeight="1" x14ac:dyDescent="0.25">
      <c r="A3" s="508" t="s">
        <v>171</v>
      </c>
      <c r="B3" s="508"/>
      <c r="C3" s="508"/>
      <c r="D3" s="508"/>
      <c r="E3" s="508"/>
      <c r="F3" s="508"/>
    </row>
    <row r="4" spans="1:9" ht="15.6" customHeight="1" x14ac:dyDescent="0.25">
      <c r="A4" s="44"/>
      <c r="B4" s="45"/>
      <c r="C4" s="45"/>
      <c r="D4" s="45"/>
      <c r="E4" s="45"/>
      <c r="F4" s="46" t="s">
        <v>172</v>
      </c>
    </row>
    <row r="5" spans="1:9" ht="57.75" customHeight="1" x14ac:dyDescent="0.25">
      <c r="A5" s="47" t="s">
        <v>173</v>
      </c>
      <c r="B5" s="47" t="s">
        <v>174</v>
      </c>
      <c r="C5" s="47" t="s">
        <v>175</v>
      </c>
      <c r="D5" s="47" t="s">
        <v>176</v>
      </c>
      <c r="E5" s="47" t="s">
        <v>177</v>
      </c>
      <c r="F5" s="48" t="s">
        <v>178</v>
      </c>
    </row>
    <row r="6" spans="1:9" ht="20.25" hidden="1" customHeight="1" outlineLevel="1" x14ac:dyDescent="0.25">
      <c r="A6" s="49"/>
      <c r="B6" s="50"/>
      <c r="C6" s="50"/>
      <c r="D6" s="50"/>
      <c r="E6" s="50"/>
      <c r="F6" s="51"/>
    </row>
    <row r="7" spans="1:9" s="56" customFormat="1" ht="26.25" customHeight="1" collapsed="1" x14ac:dyDescent="0.25">
      <c r="A7" s="52" t="s">
        <v>179</v>
      </c>
      <c r="B7" s="53" t="s">
        <v>180</v>
      </c>
      <c r="C7" s="53" t="s">
        <v>180</v>
      </c>
      <c r="D7" s="53" t="s">
        <v>180</v>
      </c>
      <c r="E7" s="53" t="s">
        <v>180</v>
      </c>
      <c r="F7" s="54">
        <f>F8+F36+F45+F53+F72+F104+F115+F121+F127</f>
        <v>3172.4</v>
      </c>
      <c r="G7" s="55"/>
      <c r="H7" s="55"/>
      <c r="I7" s="55"/>
    </row>
    <row r="8" spans="1:9" ht="23.25" customHeight="1" x14ac:dyDescent="0.25">
      <c r="A8" s="57" t="s">
        <v>181</v>
      </c>
      <c r="B8" s="58" t="s">
        <v>182</v>
      </c>
      <c r="C8" s="58" t="s">
        <v>183</v>
      </c>
      <c r="D8" s="58" t="s">
        <v>184</v>
      </c>
      <c r="E8" s="58" t="s">
        <v>185</v>
      </c>
      <c r="F8" s="59">
        <f>F9+F16+F27</f>
        <v>1358.6</v>
      </c>
      <c r="G8" s="60"/>
      <c r="H8" s="60"/>
      <c r="I8" s="60"/>
    </row>
    <row r="9" spans="1:9" ht="31.5" x14ac:dyDescent="0.25">
      <c r="A9" s="61" t="s">
        <v>186</v>
      </c>
      <c r="B9" s="58" t="s">
        <v>182</v>
      </c>
      <c r="C9" s="58" t="s">
        <v>187</v>
      </c>
      <c r="D9" s="58" t="s">
        <v>184</v>
      </c>
      <c r="E9" s="58" t="s">
        <v>185</v>
      </c>
      <c r="F9" s="62">
        <f>F10</f>
        <v>471.1</v>
      </c>
    </row>
    <row r="10" spans="1:9" ht="31.5" x14ac:dyDescent="0.25">
      <c r="A10" s="63" t="s">
        <v>188</v>
      </c>
      <c r="B10" s="64" t="s">
        <v>182</v>
      </c>
      <c r="C10" s="64" t="s">
        <v>187</v>
      </c>
      <c r="D10" s="65" t="s">
        <v>189</v>
      </c>
      <c r="E10" s="64" t="s">
        <v>185</v>
      </c>
      <c r="F10" s="66">
        <f>F11</f>
        <v>471.1</v>
      </c>
    </row>
    <row r="11" spans="1:9" ht="17.25" customHeight="1" x14ac:dyDescent="0.25">
      <c r="A11" s="63" t="s">
        <v>190</v>
      </c>
      <c r="B11" s="64" t="s">
        <v>182</v>
      </c>
      <c r="C11" s="64" t="s">
        <v>187</v>
      </c>
      <c r="D11" s="65" t="s">
        <v>191</v>
      </c>
      <c r="E11" s="64" t="s">
        <v>185</v>
      </c>
      <c r="F11" s="66">
        <f>F12</f>
        <v>471.1</v>
      </c>
    </row>
    <row r="12" spans="1:9" ht="31.5" x14ac:dyDescent="0.25">
      <c r="A12" s="67" t="s">
        <v>192</v>
      </c>
      <c r="B12" s="64" t="s">
        <v>182</v>
      </c>
      <c r="C12" s="64" t="s">
        <v>187</v>
      </c>
      <c r="D12" s="65" t="s">
        <v>193</v>
      </c>
      <c r="E12" s="64" t="s">
        <v>185</v>
      </c>
      <c r="F12" s="66">
        <f>F14+F15</f>
        <v>471.1</v>
      </c>
    </row>
    <row r="13" spans="1:9" ht="31.5" x14ac:dyDescent="0.25">
      <c r="A13" s="67" t="s">
        <v>194</v>
      </c>
      <c r="B13" s="68" t="s">
        <v>182</v>
      </c>
      <c r="C13" s="68" t="s">
        <v>187</v>
      </c>
      <c r="D13" s="69" t="s">
        <v>193</v>
      </c>
      <c r="E13" s="64" t="s">
        <v>195</v>
      </c>
      <c r="F13" s="66">
        <f>F14+F15</f>
        <v>471.1</v>
      </c>
    </row>
    <row r="14" spans="1:9" ht="31.5" x14ac:dyDescent="0.25">
      <c r="A14" s="67" t="s">
        <v>196</v>
      </c>
      <c r="B14" s="64" t="s">
        <v>182</v>
      </c>
      <c r="C14" s="64" t="s">
        <v>187</v>
      </c>
      <c r="D14" s="65" t="s">
        <v>193</v>
      </c>
      <c r="E14" s="70">
        <v>121</v>
      </c>
      <c r="F14" s="71">
        <v>361.8</v>
      </c>
    </row>
    <row r="15" spans="1:9" ht="49.5" customHeight="1" x14ac:dyDescent="0.25">
      <c r="A15" s="67" t="s">
        <v>197</v>
      </c>
      <c r="B15" s="64" t="s">
        <v>182</v>
      </c>
      <c r="C15" s="64" t="s">
        <v>187</v>
      </c>
      <c r="D15" s="65" t="s">
        <v>193</v>
      </c>
      <c r="E15" s="70">
        <v>129</v>
      </c>
      <c r="F15" s="72">
        <v>109.3</v>
      </c>
    </row>
    <row r="16" spans="1:9" ht="58.5" customHeight="1" x14ac:dyDescent="0.25">
      <c r="A16" s="61" t="s">
        <v>198</v>
      </c>
      <c r="B16" s="58" t="s">
        <v>182</v>
      </c>
      <c r="C16" s="58" t="s">
        <v>199</v>
      </c>
      <c r="D16" s="73" t="s">
        <v>184</v>
      </c>
      <c r="E16" s="58" t="s">
        <v>185</v>
      </c>
      <c r="F16" s="62">
        <f>F17</f>
        <v>887.5</v>
      </c>
    </row>
    <row r="17" spans="1:6" ht="31.5" x14ac:dyDescent="0.25">
      <c r="A17" s="63" t="s">
        <v>200</v>
      </c>
      <c r="B17" s="64" t="s">
        <v>182</v>
      </c>
      <c r="C17" s="64" t="s">
        <v>199</v>
      </c>
      <c r="D17" s="65" t="s">
        <v>189</v>
      </c>
      <c r="E17" s="64" t="s">
        <v>185</v>
      </c>
      <c r="F17" s="66">
        <f>F18</f>
        <v>887.5</v>
      </c>
    </row>
    <row r="18" spans="1:6" ht="22.5" customHeight="1" x14ac:dyDescent="0.25">
      <c r="A18" s="63" t="s">
        <v>201</v>
      </c>
      <c r="B18" s="64" t="s">
        <v>182</v>
      </c>
      <c r="C18" s="64" t="s">
        <v>199</v>
      </c>
      <c r="D18" s="65" t="s">
        <v>202</v>
      </c>
      <c r="E18" s="64" t="s">
        <v>185</v>
      </c>
      <c r="F18" s="66">
        <f>F19+F23</f>
        <v>887.5</v>
      </c>
    </row>
    <row r="19" spans="1:6" ht="37.5" customHeight="1" x14ac:dyDescent="0.25">
      <c r="A19" s="63" t="s">
        <v>203</v>
      </c>
      <c r="B19" s="64" t="s">
        <v>182</v>
      </c>
      <c r="C19" s="64" t="s">
        <v>199</v>
      </c>
      <c r="D19" s="65" t="s">
        <v>204</v>
      </c>
      <c r="E19" s="64" t="s">
        <v>185</v>
      </c>
      <c r="F19" s="66">
        <f>F20</f>
        <v>783</v>
      </c>
    </row>
    <row r="20" spans="1:6" ht="33.75" customHeight="1" x14ac:dyDescent="0.25">
      <c r="A20" s="63" t="s">
        <v>194</v>
      </c>
      <c r="B20" s="64" t="s">
        <v>182</v>
      </c>
      <c r="C20" s="64" t="s">
        <v>199</v>
      </c>
      <c r="D20" s="65" t="s">
        <v>204</v>
      </c>
      <c r="E20" s="64" t="s">
        <v>195</v>
      </c>
      <c r="F20" s="66">
        <f>F21+F22</f>
        <v>783</v>
      </c>
    </row>
    <row r="21" spans="1:6" ht="45.75" customHeight="1" x14ac:dyDescent="0.25">
      <c r="A21" s="74" t="s">
        <v>196</v>
      </c>
      <c r="B21" s="64" t="s">
        <v>182</v>
      </c>
      <c r="C21" s="64" t="s">
        <v>199</v>
      </c>
      <c r="D21" s="65" t="s">
        <v>204</v>
      </c>
      <c r="E21" s="75">
        <v>121</v>
      </c>
      <c r="F21" s="72">
        <v>418.4</v>
      </c>
    </row>
    <row r="22" spans="1:6" ht="47.25" x14ac:dyDescent="0.25">
      <c r="A22" s="74" t="s">
        <v>197</v>
      </c>
      <c r="B22" s="64" t="s">
        <v>182</v>
      </c>
      <c r="C22" s="64" t="s">
        <v>199</v>
      </c>
      <c r="D22" s="65" t="s">
        <v>205</v>
      </c>
      <c r="E22" s="75">
        <v>129</v>
      </c>
      <c r="F22" s="72">
        <v>364.6</v>
      </c>
    </row>
    <row r="23" spans="1:6" ht="31.5" x14ac:dyDescent="0.25">
      <c r="A23" s="76" t="s">
        <v>206</v>
      </c>
      <c r="B23" s="64" t="s">
        <v>182</v>
      </c>
      <c r="C23" s="64" t="s">
        <v>199</v>
      </c>
      <c r="D23" s="65" t="s">
        <v>205</v>
      </c>
      <c r="E23" s="75" t="s">
        <v>185</v>
      </c>
      <c r="F23" s="72">
        <f>F24+F25+F26</f>
        <v>104.5</v>
      </c>
    </row>
    <row r="24" spans="1:6" ht="31.5" x14ac:dyDescent="0.25">
      <c r="A24" s="63" t="s">
        <v>207</v>
      </c>
      <c r="B24" s="64" t="s">
        <v>182</v>
      </c>
      <c r="C24" s="64" t="s">
        <v>199</v>
      </c>
      <c r="D24" s="65" t="s">
        <v>205</v>
      </c>
      <c r="E24" s="75">
        <v>244</v>
      </c>
      <c r="F24" s="72">
        <v>97.7</v>
      </c>
    </row>
    <row r="25" spans="1:6" ht="31.5" x14ac:dyDescent="0.25">
      <c r="A25" s="77" t="s">
        <v>208</v>
      </c>
      <c r="B25" s="64" t="s">
        <v>182</v>
      </c>
      <c r="C25" s="64" t="s">
        <v>199</v>
      </c>
      <c r="D25" s="65" t="s">
        <v>205</v>
      </c>
      <c r="E25" s="75">
        <v>851</v>
      </c>
      <c r="F25" s="72">
        <v>6.8</v>
      </c>
    </row>
    <row r="26" spans="1:6" ht="31.5" customHeight="1" x14ac:dyDescent="0.25">
      <c r="A26" s="77" t="s">
        <v>209</v>
      </c>
      <c r="B26" s="64" t="s">
        <v>182</v>
      </c>
      <c r="C26" s="64" t="s">
        <v>199</v>
      </c>
      <c r="D26" s="65" t="s">
        <v>205</v>
      </c>
      <c r="E26" s="75">
        <v>852</v>
      </c>
      <c r="F26" s="72">
        <v>0</v>
      </c>
    </row>
    <row r="27" spans="1:6" s="82" customFormat="1" ht="27" hidden="1" customHeight="1" x14ac:dyDescent="0.25">
      <c r="A27" s="78" t="s">
        <v>210</v>
      </c>
      <c r="B27" s="79" t="s">
        <v>182</v>
      </c>
      <c r="C27" s="79" t="s">
        <v>211</v>
      </c>
      <c r="D27" s="80" t="s">
        <v>212</v>
      </c>
      <c r="E27" s="58" t="s">
        <v>185</v>
      </c>
      <c r="F27" s="81">
        <f>F28</f>
        <v>0</v>
      </c>
    </row>
    <row r="28" spans="1:6" ht="37.5" hidden="1" customHeight="1" x14ac:dyDescent="0.25">
      <c r="A28" s="77" t="s">
        <v>213</v>
      </c>
      <c r="B28" s="68" t="s">
        <v>182</v>
      </c>
      <c r="C28" s="68" t="s">
        <v>211</v>
      </c>
      <c r="D28" s="83" t="s">
        <v>214</v>
      </c>
      <c r="E28" s="64" t="s">
        <v>185</v>
      </c>
      <c r="F28" s="66">
        <f>F29</f>
        <v>0</v>
      </c>
    </row>
    <row r="29" spans="1:6" ht="38.25" hidden="1" customHeight="1" x14ac:dyDescent="0.25">
      <c r="A29" s="77" t="s">
        <v>215</v>
      </c>
      <c r="B29" s="64" t="s">
        <v>182</v>
      </c>
      <c r="C29" s="64" t="s">
        <v>211</v>
      </c>
      <c r="D29" s="70" t="s">
        <v>214</v>
      </c>
      <c r="E29" s="70">
        <v>244</v>
      </c>
      <c r="F29" s="72">
        <v>0</v>
      </c>
    </row>
    <row r="30" spans="1:6" ht="58.5" hidden="1" customHeight="1" x14ac:dyDescent="0.25">
      <c r="A30" s="57" t="s">
        <v>216</v>
      </c>
      <c r="B30" s="64" t="s">
        <v>182</v>
      </c>
      <c r="C30" s="64" t="s">
        <v>217</v>
      </c>
      <c r="D30" s="84" t="s">
        <v>184</v>
      </c>
      <c r="E30" s="58" t="s">
        <v>185</v>
      </c>
      <c r="F30" s="59">
        <f>F31</f>
        <v>0</v>
      </c>
    </row>
    <row r="31" spans="1:6" ht="115.5" hidden="1" customHeight="1" x14ac:dyDescent="0.25">
      <c r="A31" s="85" t="s">
        <v>542</v>
      </c>
      <c r="B31" s="58" t="s">
        <v>182</v>
      </c>
      <c r="C31" s="58" t="s">
        <v>217</v>
      </c>
      <c r="D31" s="86" t="s">
        <v>218</v>
      </c>
      <c r="E31" s="58" t="s">
        <v>219</v>
      </c>
      <c r="F31" s="59">
        <f>F32</f>
        <v>0</v>
      </c>
    </row>
    <row r="32" spans="1:6" ht="151.5" hidden="1" customHeight="1" x14ac:dyDescent="0.25">
      <c r="A32" s="87" t="s">
        <v>543</v>
      </c>
      <c r="B32" s="64" t="s">
        <v>182</v>
      </c>
      <c r="C32" s="64" t="s">
        <v>217</v>
      </c>
      <c r="D32" s="88" t="s">
        <v>220</v>
      </c>
      <c r="E32" s="64" t="s">
        <v>219</v>
      </c>
      <c r="F32" s="89">
        <f>F33</f>
        <v>0</v>
      </c>
    </row>
    <row r="33" spans="1:6" ht="63.75" hidden="1" customHeight="1" x14ac:dyDescent="0.25">
      <c r="A33" s="90" t="s">
        <v>221</v>
      </c>
      <c r="B33" s="64" t="s">
        <v>182</v>
      </c>
      <c r="C33" s="64" t="s">
        <v>217</v>
      </c>
      <c r="D33" s="70" t="s">
        <v>222</v>
      </c>
      <c r="E33" s="64" t="s">
        <v>185</v>
      </c>
      <c r="F33" s="89">
        <f>F34</f>
        <v>0</v>
      </c>
    </row>
    <row r="34" spans="1:6" ht="31.5" hidden="1" x14ac:dyDescent="0.25">
      <c r="A34" s="90" t="s">
        <v>223</v>
      </c>
      <c r="B34" s="64" t="s">
        <v>182</v>
      </c>
      <c r="C34" s="64" t="s">
        <v>217</v>
      </c>
      <c r="D34" s="70" t="s">
        <v>224</v>
      </c>
      <c r="E34" s="64" t="s">
        <v>185</v>
      </c>
      <c r="F34" s="89">
        <f>F35</f>
        <v>0</v>
      </c>
    </row>
    <row r="35" spans="1:6" ht="31.5" hidden="1" x14ac:dyDescent="0.25">
      <c r="A35" s="90" t="s">
        <v>225</v>
      </c>
      <c r="B35" s="64" t="s">
        <v>182</v>
      </c>
      <c r="C35" s="64" t="s">
        <v>217</v>
      </c>
      <c r="D35" s="70" t="s">
        <v>224</v>
      </c>
      <c r="E35" s="64" t="s">
        <v>226</v>
      </c>
      <c r="F35" s="89"/>
    </row>
    <row r="36" spans="1:6" ht="28.5" customHeight="1" x14ac:dyDescent="0.25">
      <c r="A36" s="91" t="s">
        <v>227</v>
      </c>
      <c r="B36" s="58" t="s">
        <v>187</v>
      </c>
      <c r="C36" s="58" t="s">
        <v>183</v>
      </c>
      <c r="D36" s="92" t="s">
        <v>228</v>
      </c>
      <c r="E36" s="93" t="s">
        <v>185</v>
      </c>
      <c r="F36" s="94">
        <f>F37</f>
        <v>81.000000000000014</v>
      </c>
    </row>
    <row r="37" spans="1:6" ht="28.5" customHeight="1" x14ac:dyDescent="0.25">
      <c r="A37" s="95" t="s">
        <v>229</v>
      </c>
      <c r="B37" s="64" t="s">
        <v>187</v>
      </c>
      <c r="C37" s="64" t="s">
        <v>230</v>
      </c>
      <c r="D37" s="96" t="s">
        <v>184</v>
      </c>
      <c r="E37" s="97" t="s">
        <v>185</v>
      </c>
      <c r="F37" s="72">
        <f>F38</f>
        <v>81.000000000000014</v>
      </c>
    </row>
    <row r="38" spans="1:6" ht="27" customHeight="1" x14ac:dyDescent="0.25">
      <c r="A38" s="95" t="s">
        <v>231</v>
      </c>
      <c r="B38" s="64" t="s">
        <v>187</v>
      </c>
      <c r="C38" s="64" t="s">
        <v>230</v>
      </c>
      <c r="D38" s="96" t="s">
        <v>232</v>
      </c>
      <c r="E38" s="97" t="s">
        <v>185</v>
      </c>
      <c r="F38" s="72">
        <f>F39</f>
        <v>81.000000000000014</v>
      </c>
    </row>
    <row r="39" spans="1:6" ht="37.5" customHeight="1" x14ac:dyDescent="0.25">
      <c r="A39" s="95" t="s">
        <v>233</v>
      </c>
      <c r="B39" s="64" t="s">
        <v>187</v>
      </c>
      <c r="C39" s="64" t="s">
        <v>230</v>
      </c>
      <c r="D39" s="96" t="s">
        <v>234</v>
      </c>
      <c r="E39" s="97" t="s">
        <v>185</v>
      </c>
      <c r="F39" s="72">
        <f>F40</f>
        <v>81.000000000000014</v>
      </c>
    </row>
    <row r="40" spans="1:6" ht="45" customHeight="1" x14ac:dyDescent="0.25">
      <c r="A40" s="95" t="s">
        <v>235</v>
      </c>
      <c r="B40" s="64" t="s">
        <v>187</v>
      </c>
      <c r="C40" s="64" t="s">
        <v>230</v>
      </c>
      <c r="D40" s="96" t="s">
        <v>236</v>
      </c>
      <c r="E40" s="97" t="s">
        <v>185</v>
      </c>
      <c r="F40" s="72">
        <f>F41+F44</f>
        <v>81.000000000000014</v>
      </c>
    </row>
    <row r="41" spans="1:6" ht="45" customHeight="1" x14ac:dyDescent="0.25">
      <c r="A41" s="63" t="s">
        <v>194</v>
      </c>
      <c r="B41" s="64" t="s">
        <v>187</v>
      </c>
      <c r="C41" s="64" t="s">
        <v>230</v>
      </c>
      <c r="D41" s="96" t="s">
        <v>236</v>
      </c>
      <c r="E41" s="97" t="s">
        <v>195</v>
      </c>
      <c r="F41" s="72">
        <f>F42+F43</f>
        <v>75.800000000000011</v>
      </c>
    </row>
    <row r="42" spans="1:6" ht="42" customHeight="1" x14ac:dyDescent="0.25">
      <c r="A42" s="95" t="s">
        <v>237</v>
      </c>
      <c r="B42" s="64" t="s">
        <v>187</v>
      </c>
      <c r="C42" s="64" t="s">
        <v>230</v>
      </c>
      <c r="D42" s="96" t="s">
        <v>236</v>
      </c>
      <c r="E42" s="96">
        <v>121</v>
      </c>
      <c r="F42" s="72">
        <v>58.2</v>
      </c>
    </row>
    <row r="43" spans="1:6" ht="61.5" customHeight="1" x14ac:dyDescent="0.25">
      <c r="A43" s="95" t="s">
        <v>197</v>
      </c>
      <c r="B43" s="64" t="s">
        <v>187</v>
      </c>
      <c r="C43" s="64" t="s">
        <v>230</v>
      </c>
      <c r="D43" s="96" t="s">
        <v>236</v>
      </c>
      <c r="E43" s="96">
        <v>129</v>
      </c>
      <c r="F43" s="72">
        <v>17.600000000000001</v>
      </c>
    </row>
    <row r="44" spans="1:6" ht="44.25" customHeight="1" x14ac:dyDescent="0.25">
      <c r="A44" s="95" t="s">
        <v>207</v>
      </c>
      <c r="B44" s="64" t="s">
        <v>187</v>
      </c>
      <c r="C44" s="64" t="s">
        <v>230</v>
      </c>
      <c r="D44" s="96" t="s">
        <v>236</v>
      </c>
      <c r="E44" s="96">
        <v>244</v>
      </c>
      <c r="F44" s="72">
        <v>5.2</v>
      </c>
    </row>
    <row r="45" spans="1:6" ht="48" hidden="1" customHeight="1" x14ac:dyDescent="0.25">
      <c r="A45" s="57" t="s">
        <v>238</v>
      </c>
      <c r="B45" s="58" t="s">
        <v>230</v>
      </c>
      <c r="C45" s="58" t="s">
        <v>183</v>
      </c>
      <c r="D45" s="92" t="s">
        <v>184</v>
      </c>
      <c r="E45" s="58" t="s">
        <v>185</v>
      </c>
      <c r="F45" s="81">
        <f>F46</f>
        <v>0</v>
      </c>
    </row>
    <row r="46" spans="1:6" ht="51.75" hidden="1" customHeight="1" x14ac:dyDescent="0.25">
      <c r="A46" s="95" t="s">
        <v>239</v>
      </c>
      <c r="B46" s="64" t="s">
        <v>230</v>
      </c>
      <c r="C46" s="64" t="s">
        <v>240</v>
      </c>
      <c r="D46" s="96" t="s">
        <v>184</v>
      </c>
      <c r="E46" s="64" t="s">
        <v>185</v>
      </c>
      <c r="F46" s="66">
        <f>F47+F49</f>
        <v>0</v>
      </c>
    </row>
    <row r="47" spans="1:6" ht="60" hidden="1" customHeight="1" x14ac:dyDescent="0.25">
      <c r="A47" s="95" t="s">
        <v>241</v>
      </c>
      <c r="B47" s="64" t="s">
        <v>230</v>
      </c>
      <c r="C47" s="64" t="s">
        <v>240</v>
      </c>
      <c r="D47" s="96" t="s">
        <v>242</v>
      </c>
      <c r="E47" s="64" t="s">
        <v>185</v>
      </c>
      <c r="F47" s="66">
        <f>F48</f>
        <v>0</v>
      </c>
    </row>
    <row r="48" spans="1:6" ht="51.75" hidden="1" customHeight="1" x14ac:dyDescent="0.25">
      <c r="A48" s="95" t="s">
        <v>243</v>
      </c>
      <c r="B48" s="64" t="s">
        <v>230</v>
      </c>
      <c r="C48" s="64" t="s">
        <v>240</v>
      </c>
      <c r="D48" s="96" t="s">
        <v>242</v>
      </c>
      <c r="E48" s="64" t="s">
        <v>226</v>
      </c>
      <c r="F48" s="66">
        <v>0</v>
      </c>
    </row>
    <row r="49" spans="1:7" ht="33.75" hidden="1" customHeight="1" x14ac:dyDescent="0.25">
      <c r="A49" s="77" t="s">
        <v>244</v>
      </c>
      <c r="B49" s="64" t="s">
        <v>230</v>
      </c>
      <c r="C49" s="64" t="s">
        <v>240</v>
      </c>
      <c r="D49" s="96" t="s">
        <v>245</v>
      </c>
      <c r="E49" s="64" t="s">
        <v>185</v>
      </c>
      <c r="F49" s="66">
        <f>F50</f>
        <v>0</v>
      </c>
      <c r="G49" s="98"/>
    </row>
    <row r="50" spans="1:7" ht="28.5" hidden="1" customHeight="1" x14ac:dyDescent="0.25">
      <c r="A50" s="77" t="s">
        <v>246</v>
      </c>
      <c r="B50" s="64" t="s">
        <v>230</v>
      </c>
      <c r="C50" s="64" t="s">
        <v>240</v>
      </c>
      <c r="D50" s="96" t="s">
        <v>212</v>
      </c>
      <c r="E50" s="64" t="s">
        <v>185</v>
      </c>
      <c r="F50" s="66">
        <f>F51</f>
        <v>0</v>
      </c>
    </row>
    <row r="51" spans="1:7" ht="63.75" hidden="1" customHeight="1" x14ac:dyDescent="0.25">
      <c r="A51" s="99" t="s">
        <v>247</v>
      </c>
      <c r="B51" s="64" t="s">
        <v>230</v>
      </c>
      <c r="C51" s="64" t="s">
        <v>240</v>
      </c>
      <c r="D51" s="96" t="s">
        <v>248</v>
      </c>
      <c r="E51" s="64" t="s">
        <v>185</v>
      </c>
      <c r="F51" s="72">
        <f>F52</f>
        <v>0</v>
      </c>
    </row>
    <row r="52" spans="1:7" ht="48.75" hidden="1" customHeight="1" x14ac:dyDescent="0.25">
      <c r="A52" s="77" t="s">
        <v>243</v>
      </c>
      <c r="B52" s="64" t="s">
        <v>230</v>
      </c>
      <c r="C52" s="64" t="s">
        <v>240</v>
      </c>
      <c r="D52" s="96" t="s">
        <v>248</v>
      </c>
      <c r="E52" s="64" t="s">
        <v>226</v>
      </c>
      <c r="F52" s="72">
        <v>0</v>
      </c>
    </row>
    <row r="53" spans="1:7" ht="30.75" customHeight="1" x14ac:dyDescent="0.25">
      <c r="A53" s="100" t="s">
        <v>249</v>
      </c>
      <c r="B53" s="58" t="s">
        <v>199</v>
      </c>
      <c r="C53" s="58" t="s">
        <v>183</v>
      </c>
      <c r="D53" s="92" t="s">
        <v>184</v>
      </c>
      <c r="E53" s="58" t="s">
        <v>185</v>
      </c>
      <c r="F53" s="59">
        <f>F54+F69</f>
        <v>80</v>
      </c>
      <c r="G53" s="101"/>
    </row>
    <row r="54" spans="1:7" ht="28.5" customHeight="1" x14ac:dyDescent="0.25">
      <c r="A54" s="57" t="s">
        <v>250</v>
      </c>
      <c r="B54" s="64" t="s">
        <v>199</v>
      </c>
      <c r="C54" s="64" t="s">
        <v>240</v>
      </c>
      <c r="D54" s="64" t="s">
        <v>184</v>
      </c>
      <c r="E54" s="64" t="s">
        <v>185</v>
      </c>
      <c r="F54" s="89">
        <f>F55</f>
        <v>80</v>
      </c>
      <c r="G54" s="102"/>
    </row>
    <row r="55" spans="1:7" ht="91.5" customHeight="1" x14ac:dyDescent="0.25">
      <c r="A55" s="57" t="s">
        <v>544</v>
      </c>
      <c r="B55" s="64" t="s">
        <v>199</v>
      </c>
      <c r="C55" s="64" t="s">
        <v>240</v>
      </c>
      <c r="D55" s="64" t="s">
        <v>251</v>
      </c>
      <c r="E55" s="64" t="s">
        <v>185</v>
      </c>
      <c r="F55" s="89">
        <f>F56</f>
        <v>80</v>
      </c>
    </row>
    <row r="56" spans="1:7" ht="39" customHeight="1" x14ac:dyDescent="0.25">
      <c r="A56" s="103" t="s">
        <v>545</v>
      </c>
      <c r="B56" s="104" t="s">
        <v>199</v>
      </c>
      <c r="C56" s="104" t="s">
        <v>240</v>
      </c>
      <c r="D56" s="105" t="s">
        <v>252</v>
      </c>
      <c r="E56" s="104" t="s">
        <v>185</v>
      </c>
      <c r="F56" s="106">
        <f>F58+F60+F62+F64</f>
        <v>80</v>
      </c>
    </row>
    <row r="57" spans="1:7" ht="39.75" customHeight="1" x14ac:dyDescent="0.25">
      <c r="A57" s="103" t="s">
        <v>253</v>
      </c>
      <c r="B57" s="104" t="s">
        <v>199</v>
      </c>
      <c r="C57" s="104" t="s">
        <v>240</v>
      </c>
      <c r="D57" s="105" t="s">
        <v>254</v>
      </c>
      <c r="E57" s="104" t="s">
        <v>185</v>
      </c>
      <c r="F57" s="106">
        <f>F58+F60+F62+F64</f>
        <v>80</v>
      </c>
    </row>
    <row r="58" spans="1:7" ht="31.5" x14ac:dyDescent="0.25">
      <c r="A58" s="63" t="s">
        <v>255</v>
      </c>
      <c r="B58" s="104" t="s">
        <v>199</v>
      </c>
      <c r="C58" s="104" t="s">
        <v>240</v>
      </c>
      <c r="D58" s="83" t="s">
        <v>256</v>
      </c>
      <c r="E58" s="104" t="s">
        <v>185</v>
      </c>
      <c r="F58" s="66">
        <f>F59</f>
        <v>0</v>
      </c>
    </row>
    <row r="59" spans="1:7" ht="41.25" customHeight="1" x14ac:dyDescent="0.25">
      <c r="A59" s="103" t="s">
        <v>243</v>
      </c>
      <c r="B59" s="104" t="s">
        <v>199</v>
      </c>
      <c r="C59" s="104" t="s">
        <v>240</v>
      </c>
      <c r="D59" s="83" t="s">
        <v>256</v>
      </c>
      <c r="E59" s="83">
        <v>244</v>
      </c>
      <c r="F59" s="66">
        <v>0</v>
      </c>
    </row>
    <row r="60" spans="1:7" ht="40.5" customHeight="1" x14ac:dyDescent="0.25">
      <c r="A60" s="103" t="s">
        <v>257</v>
      </c>
      <c r="B60" s="104" t="s">
        <v>199</v>
      </c>
      <c r="C60" s="104" t="s">
        <v>240</v>
      </c>
      <c r="D60" s="83" t="s">
        <v>258</v>
      </c>
      <c r="E60" s="104" t="s">
        <v>185</v>
      </c>
      <c r="F60" s="66">
        <f>F61</f>
        <v>0</v>
      </c>
    </row>
    <row r="61" spans="1:7" ht="39" customHeight="1" x14ac:dyDescent="0.25">
      <c r="A61" s="103" t="s">
        <v>243</v>
      </c>
      <c r="B61" s="104" t="s">
        <v>199</v>
      </c>
      <c r="C61" s="104" t="s">
        <v>240</v>
      </c>
      <c r="D61" s="83" t="s">
        <v>258</v>
      </c>
      <c r="E61" s="83">
        <v>244</v>
      </c>
      <c r="F61" s="66">
        <v>0</v>
      </c>
    </row>
    <row r="62" spans="1:7" ht="31.5" x14ac:dyDescent="0.25">
      <c r="A62" s="103" t="s">
        <v>259</v>
      </c>
      <c r="B62" s="104" t="s">
        <v>199</v>
      </c>
      <c r="C62" s="104" t="s">
        <v>240</v>
      </c>
      <c r="D62" s="83" t="s">
        <v>260</v>
      </c>
      <c r="E62" s="104" t="s">
        <v>185</v>
      </c>
      <c r="F62" s="66">
        <f>F63</f>
        <v>0</v>
      </c>
    </row>
    <row r="63" spans="1:7" ht="39.75" customHeight="1" x14ac:dyDescent="0.25">
      <c r="A63" s="103" t="s">
        <v>243</v>
      </c>
      <c r="B63" s="104" t="s">
        <v>199</v>
      </c>
      <c r="C63" s="104" t="s">
        <v>240</v>
      </c>
      <c r="D63" s="83" t="s">
        <v>261</v>
      </c>
      <c r="E63" s="83">
        <v>244</v>
      </c>
      <c r="F63" s="66">
        <v>0</v>
      </c>
    </row>
    <row r="64" spans="1:7" ht="27" customHeight="1" x14ac:dyDescent="0.25">
      <c r="A64" s="107" t="s">
        <v>262</v>
      </c>
      <c r="B64" s="108" t="s">
        <v>199</v>
      </c>
      <c r="C64" s="108" t="s">
        <v>240</v>
      </c>
      <c r="D64" s="109" t="s">
        <v>263</v>
      </c>
      <c r="E64" s="104" t="s">
        <v>185</v>
      </c>
      <c r="F64" s="66">
        <f>F65</f>
        <v>80</v>
      </c>
    </row>
    <row r="65" spans="1:6" ht="37.5" customHeight="1" x14ac:dyDescent="0.25">
      <c r="A65" s="103" t="s">
        <v>243</v>
      </c>
      <c r="B65" s="108" t="s">
        <v>199</v>
      </c>
      <c r="C65" s="108" t="s">
        <v>240</v>
      </c>
      <c r="D65" s="83" t="s">
        <v>263</v>
      </c>
      <c r="E65" s="104" t="s">
        <v>226</v>
      </c>
      <c r="F65" s="66">
        <v>80</v>
      </c>
    </row>
    <row r="66" spans="1:6" hidden="1" x14ac:dyDescent="0.25">
      <c r="A66" s="107" t="s">
        <v>264</v>
      </c>
      <c r="B66" s="108" t="s">
        <v>199</v>
      </c>
      <c r="C66" s="108">
        <v>12</v>
      </c>
      <c r="D66" s="83" t="s">
        <v>212</v>
      </c>
      <c r="E66" s="104" t="s">
        <v>185</v>
      </c>
      <c r="F66" s="66">
        <f>F67</f>
        <v>0</v>
      </c>
    </row>
    <row r="67" spans="1:6" ht="21" hidden="1" customHeight="1" x14ac:dyDescent="0.25">
      <c r="A67" s="103" t="s">
        <v>265</v>
      </c>
      <c r="B67" s="108" t="s">
        <v>199</v>
      </c>
      <c r="C67" s="108">
        <v>12</v>
      </c>
      <c r="D67" s="109" t="s">
        <v>266</v>
      </c>
      <c r="E67" s="104" t="s">
        <v>185</v>
      </c>
      <c r="F67" s="66">
        <f>F68</f>
        <v>0</v>
      </c>
    </row>
    <row r="68" spans="1:6" ht="60.75" hidden="1" customHeight="1" x14ac:dyDescent="0.25">
      <c r="A68" s="103" t="s">
        <v>243</v>
      </c>
      <c r="B68" s="108" t="s">
        <v>199</v>
      </c>
      <c r="C68" s="108">
        <v>12</v>
      </c>
      <c r="D68" s="83" t="s">
        <v>267</v>
      </c>
      <c r="E68" s="83">
        <v>244</v>
      </c>
      <c r="F68" s="66"/>
    </row>
    <row r="69" spans="1:6" ht="24" hidden="1" customHeight="1" x14ac:dyDescent="0.25">
      <c r="A69" s="110" t="s">
        <v>264</v>
      </c>
      <c r="B69" s="111" t="s">
        <v>199</v>
      </c>
      <c r="C69" s="111">
        <v>12</v>
      </c>
      <c r="D69" s="112" t="s">
        <v>212</v>
      </c>
      <c r="E69" s="111" t="s">
        <v>185</v>
      </c>
      <c r="F69" s="113">
        <f>F70</f>
        <v>0</v>
      </c>
    </row>
    <row r="70" spans="1:6" ht="33" hidden="1" customHeight="1" x14ac:dyDescent="0.25">
      <c r="A70" s="114" t="s">
        <v>265</v>
      </c>
      <c r="B70" s="115" t="s">
        <v>199</v>
      </c>
      <c r="C70" s="115">
        <v>12</v>
      </c>
      <c r="D70" s="116" t="s">
        <v>268</v>
      </c>
      <c r="E70" s="115" t="s">
        <v>185</v>
      </c>
      <c r="F70" s="117">
        <f>F71</f>
        <v>0</v>
      </c>
    </row>
    <row r="71" spans="1:6" ht="33.75" hidden="1" customHeight="1" x14ac:dyDescent="0.25">
      <c r="A71" s="114" t="s">
        <v>243</v>
      </c>
      <c r="B71" s="115" t="s">
        <v>199</v>
      </c>
      <c r="C71" s="115">
        <v>12</v>
      </c>
      <c r="D71" s="118" t="s">
        <v>269</v>
      </c>
      <c r="E71" s="118">
        <v>244</v>
      </c>
      <c r="F71" s="117">
        <v>0</v>
      </c>
    </row>
    <row r="72" spans="1:6" ht="27" customHeight="1" x14ac:dyDescent="0.25">
      <c r="A72" s="119" t="s">
        <v>270</v>
      </c>
      <c r="B72" s="120" t="s">
        <v>271</v>
      </c>
      <c r="C72" s="120" t="s">
        <v>183</v>
      </c>
      <c r="D72" s="80" t="s">
        <v>184</v>
      </c>
      <c r="E72" s="121" t="s">
        <v>185</v>
      </c>
      <c r="F72" s="81">
        <f>F73+F80</f>
        <v>125.2</v>
      </c>
    </row>
    <row r="73" spans="1:6" ht="28.5" customHeight="1" x14ac:dyDescent="0.25">
      <c r="A73" s="61" t="s">
        <v>272</v>
      </c>
      <c r="B73" s="121" t="s">
        <v>271</v>
      </c>
      <c r="C73" s="121" t="s">
        <v>187</v>
      </c>
      <c r="D73" s="80" t="s">
        <v>184</v>
      </c>
      <c r="E73" s="121" t="s">
        <v>185</v>
      </c>
      <c r="F73" s="122">
        <f>F74</f>
        <v>34.200000000000003</v>
      </c>
    </row>
    <row r="74" spans="1:6" ht="63" x14ac:dyDescent="0.25">
      <c r="A74" s="57" t="s">
        <v>546</v>
      </c>
      <c r="B74" s="64" t="s">
        <v>271</v>
      </c>
      <c r="C74" s="64" t="s">
        <v>187</v>
      </c>
      <c r="D74" s="64" t="s">
        <v>273</v>
      </c>
      <c r="E74" s="64" t="s">
        <v>185</v>
      </c>
      <c r="F74" s="89">
        <f>F75</f>
        <v>34.200000000000003</v>
      </c>
    </row>
    <row r="75" spans="1:6" ht="63" x14ac:dyDescent="0.25">
      <c r="A75" s="57" t="s">
        <v>546</v>
      </c>
      <c r="B75" s="64" t="s">
        <v>271</v>
      </c>
      <c r="C75" s="64" t="s">
        <v>187</v>
      </c>
      <c r="D75" s="64" t="s">
        <v>273</v>
      </c>
      <c r="E75" s="64" t="s">
        <v>185</v>
      </c>
      <c r="F75" s="89">
        <f>F76</f>
        <v>34.200000000000003</v>
      </c>
    </row>
    <row r="76" spans="1:6" ht="63" x14ac:dyDescent="0.25">
      <c r="A76" s="103" t="s">
        <v>274</v>
      </c>
      <c r="B76" s="104" t="s">
        <v>271</v>
      </c>
      <c r="C76" s="104" t="s">
        <v>187</v>
      </c>
      <c r="D76" s="83" t="s">
        <v>275</v>
      </c>
      <c r="E76" s="104" t="s">
        <v>185</v>
      </c>
      <c r="F76" s="66">
        <f>F77</f>
        <v>34.200000000000003</v>
      </c>
    </row>
    <row r="77" spans="1:6" ht="47.25" x14ac:dyDescent="0.25">
      <c r="A77" s="103" t="s">
        <v>276</v>
      </c>
      <c r="B77" s="104" t="s">
        <v>271</v>
      </c>
      <c r="C77" s="104" t="s">
        <v>187</v>
      </c>
      <c r="D77" s="83" t="s">
        <v>277</v>
      </c>
      <c r="E77" s="104" t="s">
        <v>185</v>
      </c>
      <c r="F77" s="66">
        <f>F78+F79</f>
        <v>34.200000000000003</v>
      </c>
    </row>
    <row r="78" spans="1:6" ht="31.5" x14ac:dyDescent="0.25">
      <c r="A78" s="103" t="s">
        <v>243</v>
      </c>
      <c r="B78" s="104" t="s">
        <v>271</v>
      </c>
      <c r="C78" s="104" t="s">
        <v>187</v>
      </c>
      <c r="D78" s="83" t="s">
        <v>277</v>
      </c>
      <c r="E78" s="83">
        <v>244</v>
      </c>
      <c r="F78" s="66">
        <v>34.200000000000003</v>
      </c>
    </row>
    <row r="79" spans="1:6" ht="59.25" customHeight="1" x14ac:dyDescent="0.25">
      <c r="A79" s="103" t="s">
        <v>278</v>
      </c>
      <c r="B79" s="104" t="s">
        <v>271</v>
      </c>
      <c r="C79" s="104" t="s">
        <v>187</v>
      </c>
      <c r="D79" s="83" t="s">
        <v>277</v>
      </c>
      <c r="E79" s="83">
        <v>810</v>
      </c>
      <c r="F79" s="66">
        <v>0</v>
      </c>
    </row>
    <row r="80" spans="1:6" ht="20.25" customHeight="1" x14ac:dyDescent="0.25">
      <c r="A80" s="61" t="s">
        <v>279</v>
      </c>
      <c r="B80" s="121" t="s">
        <v>271</v>
      </c>
      <c r="C80" s="121" t="s">
        <v>230</v>
      </c>
      <c r="D80" s="123" t="s">
        <v>184</v>
      </c>
      <c r="E80" s="121" t="s">
        <v>185</v>
      </c>
      <c r="F80" s="122">
        <f>F81</f>
        <v>91</v>
      </c>
    </row>
    <row r="81" spans="1:8" ht="75" customHeight="1" x14ac:dyDescent="0.25">
      <c r="A81" s="124" t="s">
        <v>547</v>
      </c>
      <c r="B81" s="58" t="s">
        <v>271</v>
      </c>
      <c r="C81" s="58" t="s">
        <v>230</v>
      </c>
      <c r="D81" s="58" t="s">
        <v>273</v>
      </c>
      <c r="E81" s="58" t="s">
        <v>185</v>
      </c>
      <c r="F81" s="59">
        <f>F82+F90</f>
        <v>91</v>
      </c>
    </row>
    <row r="82" spans="1:8" ht="47.25" x14ac:dyDescent="0.25">
      <c r="A82" s="103" t="s">
        <v>548</v>
      </c>
      <c r="B82" s="104" t="s">
        <v>271</v>
      </c>
      <c r="C82" s="104" t="s">
        <v>230</v>
      </c>
      <c r="D82" s="105" t="s">
        <v>280</v>
      </c>
      <c r="E82" s="104" t="s">
        <v>185</v>
      </c>
      <c r="F82" s="106">
        <f>F83</f>
        <v>91</v>
      </c>
    </row>
    <row r="83" spans="1:8" ht="31.5" x14ac:dyDescent="0.25">
      <c r="A83" s="103" t="s">
        <v>281</v>
      </c>
      <c r="B83" s="104" t="s">
        <v>271</v>
      </c>
      <c r="C83" s="104" t="s">
        <v>230</v>
      </c>
      <c r="D83" s="105" t="s">
        <v>282</v>
      </c>
      <c r="E83" s="104" t="s">
        <v>185</v>
      </c>
      <c r="F83" s="106">
        <f>F84</f>
        <v>91</v>
      </c>
    </row>
    <row r="84" spans="1:8" ht="31.5" x14ac:dyDescent="0.25">
      <c r="A84" s="103" t="s">
        <v>283</v>
      </c>
      <c r="B84" s="104" t="s">
        <v>271</v>
      </c>
      <c r="C84" s="104" t="s">
        <v>230</v>
      </c>
      <c r="D84" s="83" t="s">
        <v>284</v>
      </c>
      <c r="E84" s="104" t="s">
        <v>185</v>
      </c>
      <c r="F84" s="66">
        <f>F85</f>
        <v>91</v>
      </c>
    </row>
    <row r="85" spans="1:8" ht="34.5" customHeight="1" x14ac:dyDescent="0.25">
      <c r="A85" s="103" t="s">
        <v>243</v>
      </c>
      <c r="B85" s="104" t="s">
        <v>271</v>
      </c>
      <c r="C85" s="104" t="s">
        <v>230</v>
      </c>
      <c r="D85" s="83" t="s">
        <v>284</v>
      </c>
      <c r="E85" s="83">
        <v>244</v>
      </c>
      <c r="F85" s="66">
        <v>91</v>
      </c>
    </row>
    <row r="86" spans="1:8" ht="31.5" hidden="1" x14ac:dyDescent="0.25">
      <c r="A86" s="103" t="s">
        <v>549</v>
      </c>
      <c r="B86" s="104" t="s">
        <v>271</v>
      </c>
      <c r="C86" s="104" t="s">
        <v>230</v>
      </c>
      <c r="D86" s="105" t="s">
        <v>285</v>
      </c>
      <c r="E86" s="104" t="s">
        <v>185</v>
      </c>
      <c r="F86" s="106">
        <f>F87</f>
        <v>0</v>
      </c>
    </row>
    <row r="87" spans="1:8" ht="31.5" hidden="1" x14ac:dyDescent="0.25">
      <c r="A87" s="103" t="s">
        <v>286</v>
      </c>
      <c r="B87" s="104" t="s">
        <v>271</v>
      </c>
      <c r="C87" s="104" t="s">
        <v>230</v>
      </c>
      <c r="D87" s="105" t="s">
        <v>287</v>
      </c>
      <c r="E87" s="104" t="s">
        <v>185</v>
      </c>
      <c r="F87" s="106">
        <f>F88</f>
        <v>0</v>
      </c>
    </row>
    <row r="88" spans="1:8" hidden="1" x14ac:dyDescent="0.25">
      <c r="A88" s="103" t="s">
        <v>288</v>
      </c>
      <c r="B88" s="104" t="s">
        <v>271</v>
      </c>
      <c r="C88" s="104" t="s">
        <v>230</v>
      </c>
      <c r="D88" s="83" t="s">
        <v>289</v>
      </c>
      <c r="E88" s="104" t="s">
        <v>185</v>
      </c>
      <c r="F88" s="66">
        <f>F89</f>
        <v>0</v>
      </c>
    </row>
    <row r="89" spans="1:8" ht="31.5" hidden="1" x14ac:dyDescent="0.25">
      <c r="A89" s="103" t="s">
        <v>243</v>
      </c>
      <c r="B89" s="104" t="s">
        <v>271</v>
      </c>
      <c r="C89" s="104" t="s">
        <v>230</v>
      </c>
      <c r="D89" s="83" t="s">
        <v>289</v>
      </c>
      <c r="E89" s="83">
        <v>244</v>
      </c>
      <c r="F89" s="66"/>
    </row>
    <row r="90" spans="1:8" ht="31.5" hidden="1" x14ac:dyDescent="0.25">
      <c r="A90" s="103" t="s">
        <v>550</v>
      </c>
      <c r="B90" s="104" t="s">
        <v>271</v>
      </c>
      <c r="C90" s="104" t="s">
        <v>230</v>
      </c>
      <c r="D90" s="105" t="s">
        <v>290</v>
      </c>
      <c r="E90" s="104" t="s">
        <v>185</v>
      </c>
      <c r="F90" s="106">
        <f>F94+F97+F99+F101+F103</f>
        <v>0</v>
      </c>
      <c r="H90" s="60"/>
    </row>
    <row r="91" spans="1:8" ht="47.25" hidden="1" x14ac:dyDescent="0.25">
      <c r="A91" s="103" t="s">
        <v>291</v>
      </c>
      <c r="B91" s="104" t="s">
        <v>271</v>
      </c>
      <c r="C91" s="104" t="s">
        <v>230</v>
      </c>
      <c r="D91" s="105" t="s">
        <v>292</v>
      </c>
      <c r="E91" s="104" t="s">
        <v>185</v>
      </c>
      <c r="F91" s="106">
        <f>F92+F96+F98+F100</f>
        <v>0</v>
      </c>
    </row>
    <row r="92" spans="1:8" ht="24" hidden="1" customHeight="1" x14ac:dyDescent="0.25">
      <c r="A92" s="103" t="s">
        <v>293</v>
      </c>
      <c r="B92" s="104" t="s">
        <v>271</v>
      </c>
      <c r="C92" s="104" t="s">
        <v>230</v>
      </c>
      <c r="D92" s="105" t="s">
        <v>294</v>
      </c>
      <c r="E92" s="104" t="s">
        <v>185</v>
      </c>
      <c r="F92" s="106"/>
    </row>
    <row r="93" spans="1:8" ht="42" hidden="1" customHeight="1" x14ac:dyDescent="0.25">
      <c r="A93" s="103" t="s">
        <v>243</v>
      </c>
      <c r="B93" s="104" t="s">
        <v>271</v>
      </c>
      <c r="C93" s="104" t="s">
        <v>230</v>
      </c>
      <c r="D93" s="105" t="s">
        <v>294</v>
      </c>
      <c r="E93" s="104" t="s">
        <v>226</v>
      </c>
      <c r="F93" s="106"/>
    </row>
    <row r="94" spans="1:8" ht="42" hidden="1" customHeight="1" x14ac:dyDescent="0.25">
      <c r="A94" s="103" t="s">
        <v>295</v>
      </c>
      <c r="B94" s="104" t="s">
        <v>271</v>
      </c>
      <c r="C94" s="104" t="s">
        <v>230</v>
      </c>
      <c r="D94" s="83" t="s">
        <v>294</v>
      </c>
      <c r="E94" s="104" t="s">
        <v>185</v>
      </c>
      <c r="F94" s="106">
        <f>F95</f>
        <v>0</v>
      </c>
    </row>
    <row r="95" spans="1:8" ht="42" hidden="1" customHeight="1" x14ac:dyDescent="0.25">
      <c r="A95" s="103" t="s">
        <v>243</v>
      </c>
      <c r="B95" s="104" t="s">
        <v>271</v>
      </c>
      <c r="C95" s="104" t="s">
        <v>230</v>
      </c>
      <c r="D95" s="83" t="s">
        <v>294</v>
      </c>
      <c r="E95" s="83">
        <v>244</v>
      </c>
      <c r="F95" s="106">
        <v>0</v>
      </c>
    </row>
    <row r="96" spans="1:8" ht="31.5" hidden="1" customHeight="1" x14ac:dyDescent="0.25">
      <c r="A96" s="103" t="s">
        <v>296</v>
      </c>
      <c r="B96" s="104" t="s">
        <v>271</v>
      </c>
      <c r="C96" s="104" t="s">
        <v>230</v>
      </c>
      <c r="D96" s="83" t="s">
        <v>297</v>
      </c>
      <c r="E96" s="104" t="s">
        <v>185</v>
      </c>
      <c r="F96" s="66">
        <f>F97</f>
        <v>0</v>
      </c>
    </row>
    <row r="97" spans="1:6" ht="39.75" hidden="1" customHeight="1" x14ac:dyDescent="0.25">
      <c r="A97" s="103" t="s">
        <v>243</v>
      </c>
      <c r="B97" s="104" t="s">
        <v>271</v>
      </c>
      <c r="C97" s="104" t="s">
        <v>230</v>
      </c>
      <c r="D97" s="83" t="s">
        <v>297</v>
      </c>
      <c r="E97" s="83">
        <v>244</v>
      </c>
      <c r="F97" s="66">
        <v>0</v>
      </c>
    </row>
    <row r="98" spans="1:6" ht="46.5" hidden="1" customHeight="1" x14ac:dyDescent="0.25">
      <c r="A98" s="103" t="s">
        <v>298</v>
      </c>
      <c r="B98" s="104" t="s">
        <v>271</v>
      </c>
      <c r="C98" s="104" t="s">
        <v>230</v>
      </c>
      <c r="D98" s="83" t="s">
        <v>299</v>
      </c>
      <c r="E98" s="104" t="s">
        <v>185</v>
      </c>
      <c r="F98" s="66">
        <f>F99</f>
        <v>0</v>
      </c>
    </row>
    <row r="99" spans="1:6" ht="42" hidden="1" customHeight="1" x14ac:dyDescent="0.25">
      <c r="A99" s="103" t="s">
        <v>243</v>
      </c>
      <c r="B99" s="104" t="s">
        <v>271</v>
      </c>
      <c r="C99" s="104" t="s">
        <v>230</v>
      </c>
      <c r="D99" s="83" t="s">
        <v>299</v>
      </c>
      <c r="E99" s="83">
        <v>244</v>
      </c>
      <c r="F99" s="66">
        <v>0</v>
      </c>
    </row>
    <row r="100" spans="1:6" ht="31.5" hidden="1" x14ac:dyDescent="0.25">
      <c r="A100" s="103" t="s">
        <v>300</v>
      </c>
      <c r="B100" s="104" t="s">
        <v>271</v>
      </c>
      <c r="C100" s="104" t="s">
        <v>230</v>
      </c>
      <c r="D100" s="83" t="s">
        <v>301</v>
      </c>
      <c r="E100" s="104" t="s">
        <v>185</v>
      </c>
      <c r="F100" s="66">
        <f>F101</f>
        <v>0</v>
      </c>
    </row>
    <row r="101" spans="1:6" ht="42.75" hidden="1" customHeight="1" x14ac:dyDescent="0.25">
      <c r="A101" s="103" t="s">
        <v>243</v>
      </c>
      <c r="B101" s="104" t="s">
        <v>271</v>
      </c>
      <c r="C101" s="104" t="s">
        <v>230</v>
      </c>
      <c r="D101" s="83" t="s">
        <v>301</v>
      </c>
      <c r="E101" s="83">
        <v>244</v>
      </c>
      <c r="F101" s="66">
        <v>0</v>
      </c>
    </row>
    <row r="102" spans="1:6" ht="42.75" hidden="1" customHeight="1" x14ac:dyDescent="0.25">
      <c r="A102" s="103" t="s">
        <v>302</v>
      </c>
      <c r="B102" s="104" t="s">
        <v>271</v>
      </c>
      <c r="C102" s="104" t="s">
        <v>230</v>
      </c>
      <c r="D102" s="83" t="s">
        <v>303</v>
      </c>
      <c r="E102" s="104" t="s">
        <v>185</v>
      </c>
      <c r="F102" s="66">
        <f>F103</f>
        <v>0</v>
      </c>
    </row>
    <row r="103" spans="1:6" ht="42.75" hidden="1" customHeight="1" x14ac:dyDescent="0.25">
      <c r="A103" s="103" t="s">
        <v>243</v>
      </c>
      <c r="B103" s="104" t="s">
        <v>271</v>
      </c>
      <c r="C103" s="104" t="s">
        <v>230</v>
      </c>
      <c r="D103" s="83" t="s">
        <v>303</v>
      </c>
      <c r="E103" s="83">
        <v>244</v>
      </c>
      <c r="F103" s="66">
        <v>0</v>
      </c>
    </row>
    <row r="104" spans="1:6" ht="31.5" customHeight="1" x14ac:dyDescent="0.25">
      <c r="A104" s="119" t="s">
        <v>304</v>
      </c>
      <c r="B104" s="120" t="s">
        <v>305</v>
      </c>
      <c r="C104" s="120" t="s">
        <v>183</v>
      </c>
      <c r="D104" s="80" t="s">
        <v>184</v>
      </c>
      <c r="E104" s="120" t="s">
        <v>185</v>
      </c>
      <c r="F104" s="81">
        <f>F105</f>
        <v>963.6</v>
      </c>
    </row>
    <row r="105" spans="1:6" ht="66" customHeight="1" x14ac:dyDescent="0.25">
      <c r="A105" s="57" t="s">
        <v>551</v>
      </c>
      <c r="B105" s="58" t="s">
        <v>305</v>
      </c>
      <c r="C105" s="58" t="s">
        <v>182</v>
      </c>
      <c r="D105" s="58" t="s">
        <v>306</v>
      </c>
      <c r="E105" s="58" t="s">
        <v>185</v>
      </c>
      <c r="F105" s="59">
        <f>F106</f>
        <v>963.6</v>
      </c>
    </row>
    <row r="106" spans="1:6" ht="36.75" customHeight="1" x14ac:dyDescent="0.25">
      <c r="A106" s="103" t="s">
        <v>307</v>
      </c>
      <c r="B106" s="104" t="s">
        <v>305</v>
      </c>
      <c r="C106" s="104" t="s">
        <v>182</v>
      </c>
      <c r="D106" s="105" t="s">
        <v>308</v>
      </c>
      <c r="E106" s="104" t="s">
        <v>185</v>
      </c>
      <c r="F106" s="106">
        <f>F107+F112</f>
        <v>963.6</v>
      </c>
    </row>
    <row r="107" spans="1:6" ht="38.25" customHeight="1" x14ac:dyDescent="0.25">
      <c r="A107" s="63" t="s">
        <v>309</v>
      </c>
      <c r="B107" s="104" t="s">
        <v>305</v>
      </c>
      <c r="C107" s="104" t="s">
        <v>182</v>
      </c>
      <c r="D107" s="83" t="s">
        <v>310</v>
      </c>
      <c r="E107" s="108" t="s">
        <v>185</v>
      </c>
      <c r="F107" s="66">
        <f>F108</f>
        <v>912.4</v>
      </c>
    </row>
    <row r="108" spans="1:6" ht="47.25" x14ac:dyDescent="0.25">
      <c r="A108" s="63" t="s">
        <v>311</v>
      </c>
      <c r="B108" s="104" t="s">
        <v>305</v>
      </c>
      <c r="C108" s="104" t="s">
        <v>182</v>
      </c>
      <c r="D108" s="83" t="s">
        <v>312</v>
      </c>
      <c r="E108" s="108" t="s">
        <v>185</v>
      </c>
      <c r="F108" s="66">
        <f>F110+F111</f>
        <v>912.4</v>
      </c>
    </row>
    <row r="109" spans="1:6" ht="21" customHeight="1" x14ac:dyDescent="0.25">
      <c r="A109" s="63" t="s">
        <v>313</v>
      </c>
      <c r="B109" s="104" t="s">
        <v>305</v>
      </c>
      <c r="C109" s="104" t="s">
        <v>182</v>
      </c>
      <c r="D109" s="83" t="s">
        <v>312</v>
      </c>
      <c r="E109" s="108" t="s">
        <v>314</v>
      </c>
      <c r="F109" s="66">
        <f>F110+F111</f>
        <v>912.4</v>
      </c>
    </row>
    <row r="110" spans="1:6" ht="23.25" customHeight="1" x14ac:dyDescent="0.25">
      <c r="A110" s="63" t="s">
        <v>315</v>
      </c>
      <c r="B110" s="104" t="s">
        <v>305</v>
      </c>
      <c r="C110" s="104" t="s">
        <v>182</v>
      </c>
      <c r="D110" s="83" t="s">
        <v>312</v>
      </c>
      <c r="E110" s="83">
        <v>111</v>
      </c>
      <c r="F110" s="125">
        <v>636.9</v>
      </c>
    </row>
    <row r="111" spans="1:6" ht="57" customHeight="1" x14ac:dyDescent="0.25">
      <c r="A111" s="63" t="s">
        <v>316</v>
      </c>
      <c r="B111" s="104" t="s">
        <v>305</v>
      </c>
      <c r="C111" s="104" t="s">
        <v>182</v>
      </c>
      <c r="D111" s="83" t="s">
        <v>312</v>
      </c>
      <c r="E111" s="83">
        <v>119</v>
      </c>
      <c r="F111" s="106">
        <v>275.5</v>
      </c>
    </row>
    <row r="112" spans="1:6" ht="55.5" customHeight="1" x14ac:dyDescent="0.25">
      <c r="A112" s="63" t="s">
        <v>317</v>
      </c>
      <c r="B112" s="104" t="s">
        <v>305</v>
      </c>
      <c r="C112" s="104" t="s">
        <v>182</v>
      </c>
      <c r="D112" s="83" t="s">
        <v>318</v>
      </c>
      <c r="E112" s="108" t="s">
        <v>185</v>
      </c>
      <c r="F112" s="66">
        <f>F113+F114</f>
        <v>51.2</v>
      </c>
    </row>
    <row r="113" spans="1:6" ht="36" customHeight="1" x14ac:dyDescent="0.25">
      <c r="A113" s="103" t="s">
        <v>243</v>
      </c>
      <c r="B113" s="104" t="s">
        <v>305</v>
      </c>
      <c r="C113" s="104" t="s">
        <v>182</v>
      </c>
      <c r="D113" s="83" t="s">
        <v>318</v>
      </c>
      <c r="E113" s="83">
        <v>244</v>
      </c>
      <c r="F113" s="66">
        <v>51.2</v>
      </c>
    </row>
    <row r="114" spans="1:6" ht="38.25" hidden="1" customHeight="1" x14ac:dyDescent="0.25">
      <c r="A114" s="103" t="s">
        <v>208</v>
      </c>
      <c r="B114" s="104" t="s">
        <v>305</v>
      </c>
      <c r="C114" s="104" t="s">
        <v>182</v>
      </c>
      <c r="D114" s="83" t="s">
        <v>318</v>
      </c>
      <c r="E114" s="83">
        <v>851</v>
      </c>
      <c r="F114" s="66"/>
    </row>
    <row r="115" spans="1:6" ht="23.25" customHeight="1" x14ac:dyDescent="0.25">
      <c r="A115" s="119" t="s">
        <v>319</v>
      </c>
      <c r="B115" s="120">
        <v>10</v>
      </c>
      <c r="C115" s="120" t="s">
        <v>183</v>
      </c>
      <c r="D115" s="80" t="s">
        <v>184</v>
      </c>
      <c r="E115" s="120" t="s">
        <v>185</v>
      </c>
      <c r="F115" s="81">
        <f>F116</f>
        <v>336</v>
      </c>
    </row>
    <row r="116" spans="1:6" s="82" customFormat="1" ht="23.45" customHeight="1" x14ac:dyDescent="0.25">
      <c r="A116" s="119" t="s">
        <v>320</v>
      </c>
      <c r="B116" s="120">
        <v>10</v>
      </c>
      <c r="C116" s="120" t="s">
        <v>182</v>
      </c>
      <c r="D116" s="80" t="s">
        <v>184</v>
      </c>
      <c r="E116" s="120" t="s">
        <v>185</v>
      </c>
      <c r="F116" s="81">
        <f>F117</f>
        <v>336</v>
      </c>
    </row>
    <row r="117" spans="1:6" ht="27" customHeight="1" x14ac:dyDescent="0.25">
      <c r="A117" s="103" t="s">
        <v>244</v>
      </c>
      <c r="B117" s="108">
        <v>10</v>
      </c>
      <c r="C117" s="108" t="s">
        <v>182</v>
      </c>
      <c r="D117" s="83" t="s">
        <v>245</v>
      </c>
      <c r="E117" s="108" t="s">
        <v>185</v>
      </c>
      <c r="F117" s="66">
        <f>F118</f>
        <v>336</v>
      </c>
    </row>
    <row r="118" spans="1:6" ht="20.25" customHeight="1" x14ac:dyDescent="0.25">
      <c r="A118" s="103" t="s">
        <v>264</v>
      </c>
      <c r="B118" s="108">
        <v>10</v>
      </c>
      <c r="C118" s="108" t="s">
        <v>182</v>
      </c>
      <c r="D118" s="83" t="s">
        <v>212</v>
      </c>
      <c r="E118" s="108" t="s">
        <v>185</v>
      </c>
      <c r="F118" s="66">
        <f>F119</f>
        <v>336</v>
      </c>
    </row>
    <row r="119" spans="1:6" ht="39.75" customHeight="1" x14ac:dyDescent="0.25">
      <c r="A119" s="107" t="s">
        <v>321</v>
      </c>
      <c r="B119" s="108">
        <v>10</v>
      </c>
      <c r="C119" s="108" t="s">
        <v>182</v>
      </c>
      <c r="D119" s="83" t="s">
        <v>322</v>
      </c>
      <c r="E119" s="108" t="s">
        <v>185</v>
      </c>
      <c r="F119" s="66">
        <f>F120</f>
        <v>336</v>
      </c>
    </row>
    <row r="120" spans="1:6" ht="34.5" customHeight="1" x14ac:dyDescent="0.25">
      <c r="A120" s="107" t="s">
        <v>323</v>
      </c>
      <c r="B120" s="126">
        <v>10</v>
      </c>
      <c r="C120" s="108" t="s">
        <v>182</v>
      </c>
      <c r="D120" s="127" t="s">
        <v>322</v>
      </c>
      <c r="E120" s="127">
        <v>312</v>
      </c>
      <c r="F120" s="66">
        <v>336</v>
      </c>
    </row>
    <row r="121" spans="1:6" s="82" customFormat="1" ht="34.5" hidden="1" customHeight="1" x14ac:dyDescent="0.25">
      <c r="A121" s="128" t="s">
        <v>324</v>
      </c>
      <c r="B121" s="129" t="s">
        <v>325</v>
      </c>
      <c r="C121" s="120" t="s">
        <v>183</v>
      </c>
      <c r="D121" s="130" t="s">
        <v>184</v>
      </c>
      <c r="E121" s="129" t="s">
        <v>185</v>
      </c>
      <c r="F121" s="81">
        <f>F122</f>
        <v>0</v>
      </c>
    </row>
    <row r="122" spans="1:6" ht="34.5" hidden="1" customHeight="1" x14ac:dyDescent="0.25">
      <c r="A122" s="107" t="s">
        <v>326</v>
      </c>
      <c r="B122" s="126" t="s">
        <v>325</v>
      </c>
      <c r="C122" s="108" t="s">
        <v>182</v>
      </c>
      <c r="D122" s="127" t="s">
        <v>184</v>
      </c>
      <c r="E122" s="126" t="s">
        <v>185</v>
      </c>
      <c r="F122" s="66">
        <f>F123</f>
        <v>0</v>
      </c>
    </row>
    <row r="123" spans="1:6" ht="34.5" hidden="1" customHeight="1" x14ac:dyDescent="0.25">
      <c r="A123" s="107" t="s">
        <v>327</v>
      </c>
      <c r="B123" s="126" t="s">
        <v>325</v>
      </c>
      <c r="C123" s="108" t="s">
        <v>182</v>
      </c>
      <c r="D123" s="127" t="s">
        <v>212</v>
      </c>
      <c r="E123" s="126" t="s">
        <v>185</v>
      </c>
      <c r="F123" s="66">
        <f>F124</f>
        <v>0</v>
      </c>
    </row>
    <row r="124" spans="1:6" ht="34.5" hidden="1" customHeight="1" x14ac:dyDescent="0.25">
      <c r="A124" s="107" t="s">
        <v>328</v>
      </c>
      <c r="B124" s="126" t="s">
        <v>325</v>
      </c>
      <c r="C124" s="108" t="s">
        <v>182</v>
      </c>
      <c r="D124" s="127" t="s">
        <v>329</v>
      </c>
      <c r="E124" s="126" t="s">
        <v>185</v>
      </c>
      <c r="F124" s="66">
        <f>F125</f>
        <v>0</v>
      </c>
    </row>
    <row r="125" spans="1:6" ht="34.5" hidden="1" customHeight="1" x14ac:dyDescent="0.25">
      <c r="A125" s="107" t="s">
        <v>330</v>
      </c>
      <c r="B125" s="126" t="s">
        <v>325</v>
      </c>
      <c r="C125" s="108" t="s">
        <v>182</v>
      </c>
      <c r="D125" s="127" t="s">
        <v>331</v>
      </c>
      <c r="E125" s="126" t="s">
        <v>185</v>
      </c>
      <c r="F125" s="66">
        <f>F126</f>
        <v>0</v>
      </c>
    </row>
    <row r="126" spans="1:6" ht="34.5" hidden="1" customHeight="1" x14ac:dyDescent="0.25">
      <c r="A126" s="107" t="s">
        <v>243</v>
      </c>
      <c r="B126" s="126" t="s">
        <v>325</v>
      </c>
      <c r="C126" s="108" t="s">
        <v>182</v>
      </c>
      <c r="D126" s="127" t="s">
        <v>331</v>
      </c>
      <c r="E126" s="126" t="s">
        <v>226</v>
      </c>
      <c r="F126" s="66">
        <v>0</v>
      </c>
    </row>
    <row r="127" spans="1:6" s="82" customFormat="1" ht="65.25" customHeight="1" x14ac:dyDescent="0.25">
      <c r="A127" s="128" t="s">
        <v>332</v>
      </c>
      <c r="B127" s="129" t="s">
        <v>333</v>
      </c>
      <c r="C127" s="120" t="s">
        <v>183</v>
      </c>
      <c r="D127" s="130" t="s">
        <v>184</v>
      </c>
      <c r="E127" s="129" t="s">
        <v>185</v>
      </c>
      <c r="F127" s="81">
        <f>F128</f>
        <v>228</v>
      </c>
    </row>
    <row r="128" spans="1:6" ht="35.25" customHeight="1" x14ac:dyDescent="0.25">
      <c r="A128" s="103" t="s">
        <v>334</v>
      </c>
      <c r="B128" s="108" t="s">
        <v>333</v>
      </c>
      <c r="C128" s="108" t="s">
        <v>230</v>
      </c>
      <c r="D128" s="83" t="s">
        <v>184</v>
      </c>
      <c r="E128" s="108" t="s">
        <v>185</v>
      </c>
      <c r="F128" s="66">
        <f>F129</f>
        <v>228</v>
      </c>
    </row>
    <row r="129" spans="1:6" ht="30.75" customHeight="1" x14ac:dyDescent="0.25">
      <c r="A129" s="107" t="s">
        <v>335</v>
      </c>
      <c r="B129" s="126" t="s">
        <v>333</v>
      </c>
      <c r="C129" s="108" t="s">
        <v>230</v>
      </c>
      <c r="D129" s="127" t="s">
        <v>245</v>
      </c>
      <c r="E129" s="108" t="s">
        <v>185</v>
      </c>
      <c r="F129" s="66">
        <f>F130</f>
        <v>228</v>
      </c>
    </row>
    <row r="130" spans="1:6" ht="30.75" customHeight="1" x14ac:dyDescent="0.25">
      <c r="A130" s="107" t="s">
        <v>264</v>
      </c>
      <c r="B130" s="126" t="s">
        <v>333</v>
      </c>
      <c r="C130" s="108" t="s">
        <v>230</v>
      </c>
      <c r="D130" s="127" t="s">
        <v>212</v>
      </c>
      <c r="E130" s="108" t="s">
        <v>185</v>
      </c>
      <c r="F130" s="66">
        <f>F131</f>
        <v>228</v>
      </c>
    </row>
    <row r="131" spans="1:6" ht="84" customHeight="1" x14ac:dyDescent="0.25">
      <c r="A131" s="107" t="s">
        <v>336</v>
      </c>
      <c r="B131" s="126" t="s">
        <v>333</v>
      </c>
      <c r="C131" s="108" t="s">
        <v>230</v>
      </c>
      <c r="D131" s="109" t="s">
        <v>337</v>
      </c>
      <c r="E131" s="108" t="s">
        <v>185</v>
      </c>
      <c r="F131" s="66">
        <f>F132</f>
        <v>228</v>
      </c>
    </row>
    <row r="132" spans="1:6" ht="30" customHeight="1" x14ac:dyDescent="0.25">
      <c r="A132" s="107" t="s">
        <v>338</v>
      </c>
      <c r="B132" s="126" t="s">
        <v>333</v>
      </c>
      <c r="C132" s="108" t="s">
        <v>230</v>
      </c>
      <c r="D132" s="127" t="s">
        <v>337</v>
      </c>
      <c r="E132" s="127">
        <v>540</v>
      </c>
      <c r="F132" s="66">
        <v>228</v>
      </c>
    </row>
    <row r="133" spans="1:6" ht="39.75" hidden="1" customHeight="1" x14ac:dyDescent="0.25">
      <c r="A133" s="61" t="s">
        <v>324</v>
      </c>
      <c r="B133" s="120" t="s">
        <v>325</v>
      </c>
      <c r="C133" s="120" t="s">
        <v>183</v>
      </c>
      <c r="D133" s="80" t="s">
        <v>184</v>
      </c>
      <c r="E133" s="120" t="s">
        <v>185</v>
      </c>
      <c r="F133" s="81">
        <f>F135</f>
        <v>0</v>
      </c>
    </row>
    <row r="134" spans="1:6" hidden="1" x14ac:dyDescent="0.25">
      <c r="A134" s="103" t="s">
        <v>326</v>
      </c>
      <c r="B134" s="108" t="s">
        <v>325</v>
      </c>
      <c r="C134" s="108" t="s">
        <v>182</v>
      </c>
      <c r="D134" s="83" t="s">
        <v>184</v>
      </c>
      <c r="E134" s="108" t="s">
        <v>185</v>
      </c>
      <c r="F134" s="66">
        <f>F135</f>
        <v>0</v>
      </c>
    </row>
    <row r="135" spans="1:6" hidden="1" x14ac:dyDescent="0.25">
      <c r="A135" s="107" t="s">
        <v>327</v>
      </c>
      <c r="B135" s="126" t="s">
        <v>325</v>
      </c>
      <c r="C135" s="108" t="s">
        <v>182</v>
      </c>
      <c r="D135" s="127" t="s">
        <v>212</v>
      </c>
      <c r="E135" s="108" t="s">
        <v>185</v>
      </c>
      <c r="F135" s="66">
        <f>F136</f>
        <v>0</v>
      </c>
    </row>
    <row r="136" spans="1:6" ht="31.5" hidden="1" x14ac:dyDescent="0.25">
      <c r="A136" s="107" t="s">
        <v>328</v>
      </c>
      <c r="B136" s="126" t="s">
        <v>325</v>
      </c>
      <c r="C136" s="108" t="s">
        <v>182</v>
      </c>
      <c r="D136" s="127" t="s">
        <v>329</v>
      </c>
      <c r="E136" s="108" t="s">
        <v>185</v>
      </c>
      <c r="F136" s="66">
        <f>F137</f>
        <v>0</v>
      </c>
    </row>
    <row r="137" spans="1:6" hidden="1" x14ac:dyDescent="0.25">
      <c r="A137" s="131" t="s">
        <v>330</v>
      </c>
      <c r="B137" s="126" t="s">
        <v>325</v>
      </c>
      <c r="C137" s="108" t="s">
        <v>182</v>
      </c>
      <c r="D137" s="109" t="s">
        <v>331</v>
      </c>
      <c r="E137" s="108" t="s">
        <v>185</v>
      </c>
      <c r="F137" s="66">
        <f>F138</f>
        <v>0</v>
      </c>
    </row>
    <row r="138" spans="1:6" ht="31.5" hidden="1" x14ac:dyDescent="0.25">
      <c r="A138" s="107" t="s">
        <v>243</v>
      </c>
      <c r="B138" s="126" t="s">
        <v>325</v>
      </c>
      <c r="C138" s="108" t="s">
        <v>182</v>
      </c>
      <c r="D138" s="127" t="s">
        <v>331</v>
      </c>
      <c r="E138" s="127">
        <v>244</v>
      </c>
      <c r="F138" s="66"/>
    </row>
    <row r="139" spans="1:6" x14ac:dyDescent="0.25">
      <c r="A139" s="132"/>
      <c r="B139" s="133"/>
      <c r="C139" s="133"/>
      <c r="D139" s="133"/>
      <c r="E139" s="133"/>
      <c r="F139" s="71"/>
    </row>
  </sheetData>
  <autoFilter ref="A6:F6"/>
  <mergeCells count="2">
    <mergeCell ref="D2:F2"/>
    <mergeCell ref="A3:F3"/>
  </mergeCells>
  <phoneticPr fontId="56" type="noConversion"/>
  <pageMargins left="0.62992125984251968" right="3.937007874015748E-2" top="0.74803149606299213" bottom="0.74803149606299213" header="0.31496062992125984" footer="0.31496062992125984"/>
  <pageSetup paperSize="9" scale="55" firstPageNumber="223" fitToHeight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showWhiteSpace="0" topLeftCell="A19" zoomScale="75" zoomScaleNormal="75" workbookViewId="0">
      <selection activeCell="D2" sqref="D2:G2"/>
    </sheetView>
  </sheetViews>
  <sheetFormatPr defaultRowHeight="15.75" outlineLevelRow="1" x14ac:dyDescent="0.25"/>
  <cols>
    <col min="1" max="1" width="72.140625" style="134" customWidth="1"/>
    <col min="2" max="2" width="10.5703125" style="135" customWidth="1"/>
    <col min="3" max="3" width="11.140625" style="135" customWidth="1"/>
    <col min="4" max="4" width="24.7109375" style="135" customWidth="1"/>
    <col min="5" max="5" width="15.140625" style="135" customWidth="1"/>
    <col min="6" max="6" width="16" style="136" customWidth="1"/>
    <col min="7" max="7" width="21" style="136" customWidth="1"/>
    <col min="8" max="8" width="17.5703125" style="42" customWidth="1"/>
    <col min="9" max="9" width="12" style="42" customWidth="1"/>
    <col min="10" max="10" width="11.42578125" style="42" customWidth="1"/>
    <col min="11" max="16384" width="9.140625" style="42"/>
  </cols>
  <sheetData>
    <row r="1" spans="1:10" x14ac:dyDescent="0.25">
      <c r="A1" s="39"/>
      <c r="B1" s="40"/>
      <c r="C1" s="40"/>
      <c r="D1" s="39"/>
      <c r="E1" s="39"/>
      <c r="F1" s="137"/>
      <c r="G1" s="41"/>
    </row>
    <row r="2" spans="1:10" ht="148.5" customHeight="1" x14ac:dyDescent="0.25">
      <c r="A2" s="39"/>
      <c r="B2" s="40"/>
      <c r="C2" s="40"/>
      <c r="D2" s="506" t="s">
        <v>95</v>
      </c>
      <c r="E2" s="507"/>
      <c r="F2" s="507"/>
      <c r="G2" s="507"/>
      <c r="I2" s="43"/>
    </row>
    <row r="3" spans="1:10" ht="79.5" customHeight="1" x14ac:dyDescent="0.25">
      <c r="A3" s="508" t="s">
        <v>339</v>
      </c>
      <c r="B3" s="508"/>
      <c r="C3" s="508"/>
      <c r="D3" s="508"/>
      <c r="E3" s="508"/>
      <c r="F3" s="508"/>
      <c r="G3" s="508"/>
    </row>
    <row r="4" spans="1:10" ht="15.6" customHeight="1" x14ac:dyDescent="0.25">
      <c r="A4" s="44"/>
      <c r="B4" s="45"/>
      <c r="C4" s="45"/>
      <c r="D4" s="45"/>
      <c r="E4" s="45"/>
      <c r="F4" s="138"/>
      <c r="G4" s="46" t="s">
        <v>172</v>
      </c>
    </row>
    <row r="5" spans="1:10" ht="57.75" customHeight="1" x14ac:dyDescent="0.25">
      <c r="A5" s="47" t="s">
        <v>173</v>
      </c>
      <c r="B5" s="47" t="s">
        <v>174</v>
      </c>
      <c r="C5" s="47" t="s">
        <v>175</v>
      </c>
      <c r="D5" s="47" t="s">
        <v>176</v>
      </c>
      <c r="E5" s="47" t="s">
        <v>177</v>
      </c>
      <c r="F5" s="48" t="s">
        <v>340</v>
      </c>
      <c r="G5" s="48" t="s">
        <v>341</v>
      </c>
    </row>
    <row r="6" spans="1:10" ht="20.25" hidden="1" customHeight="1" outlineLevel="1" x14ac:dyDescent="0.25">
      <c r="A6" s="49"/>
      <c r="B6" s="50"/>
      <c r="C6" s="50"/>
      <c r="D6" s="50"/>
      <c r="E6" s="50"/>
      <c r="F6" s="51"/>
      <c r="G6" s="51"/>
    </row>
    <row r="7" spans="1:10" s="56" customFormat="1" ht="26.25" customHeight="1" collapsed="1" x14ac:dyDescent="0.25">
      <c r="A7" s="52" t="s">
        <v>179</v>
      </c>
      <c r="B7" s="53" t="s">
        <v>180</v>
      </c>
      <c r="C7" s="53" t="s">
        <v>180</v>
      </c>
      <c r="D7" s="53" t="s">
        <v>180</v>
      </c>
      <c r="E7" s="53" t="s">
        <v>180</v>
      </c>
      <c r="F7" s="54">
        <f>F9+F16+F36+F86+F96+F113+F124+F136+F69+F148</f>
        <v>3118.4</v>
      </c>
      <c r="G7" s="54">
        <f>G8+G36+G45+G78+G113+G124+G130+G137+G69+G148</f>
        <v>3153.2000000000003</v>
      </c>
      <c r="H7" s="55"/>
      <c r="I7" s="55"/>
      <c r="J7" s="55"/>
    </row>
    <row r="8" spans="1:10" ht="23.25" customHeight="1" x14ac:dyDescent="0.25">
      <c r="A8" s="57" t="s">
        <v>181</v>
      </c>
      <c r="B8" s="58" t="s">
        <v>182</v>
      </c>
      <c r="C8" s="58" t="s">
        <v>183</v>
      </c>
      <c r="D8" s="58" t="s">
        <v>184</v>
      </c>
      <c r="E8" s="58" t="s">
        <v>185</v>
      </c>
      <c r="F8" s="59">
        <f>F9+F16</f>
        <v>1408</v>
      </c>
      <c r="G8" s="59">
        <f>G9+G16</f>
        <v>1404.9</v>
      </c>
      <c r="H8" s="60"/>
      <c r="I8" s="60"/>
      <c r="J8" s="60"/>
    </row>
    <row r="9" spans="1:10" ht="31.5" x14ac:dyDescent="0.25">
      <c r="A9" s="61" t="s">
        <v>186</v>
      </c>
      <c r="B9" s="58" t="s">
        <v>182</v>
      </c>
      <c r="C9" s="58" t="s">
        <v>187</v>
      </c>
      <c r="D9" s="58" t="s">
        <v>184</v>
      </c>
      <c r="E9" s="58" t="s">
        <v>185</v>
      </c>
      <c r="F9" s="139">
        <f t="shared" ref="F9:G11" si="0">F10</f>
        <v>525.79999999999995</v>
      </c>
      <c r="G9" s="139">
        <f t="shared" si="0"/>
        <v>525.79999999999995</v>
      </c>
    </row>
    <row r="10" spans="1:10" ht="31.5" x14ac:dyDescent="0.25">
      <c r="A10" s="63" t="s">
        <v>188</v>
      </c>
      <c r="B10" s="64" t="s">
        <v>182</v>
      </c>
      <c r="C10" s="64" t="s">
        <v>187</v>
      </c>
      <c r="D10" s="65" t="s">
        <v>189</v>
      </c>
      <c r="E10" s="64" t="s">
        <v>185</v>
      </c>
      <c r="F10" s="140">
        <f t="shared" si="0"/>
        <v>525.79999999999995</v>
      </c>
      <c r="G10" s="140">
        <f t="shared" si="0"/>
        <v>525.79999999999995</v>
      </c>
    </row>
    <row r="11" spans="1:10" ht="24.75" customHeight="1" x14ac:dyDescent="0.25">
      <c r="A11" s="63" t="s">
        <v>190</v>
      </c>
      <c r="B11" s="64" t="s">
        <v>182</v>
      </c>
      <c r="C11" s="64" t="s">
        <v>187</v>
      </c>
      <c r="D11" s="65" t="s">
        <v>191</v>
      </c>
      <c r="E11" s="64" t="s">
        <v>185</v>
      </c>
      <c r="F11" s="140">
        <f t="shared" si="0"/>
        <v>525.79999999999995</v>
      </c>
      <c r="G11" s="140">
        <f t="shared" si="0"/>
        <v>525.79999999999995</v>
      </c>
    </row>
    <row r="12" spans="1:10" ht="31.5" x14ac:dyDescent="0.25">
      <c r="A12" s="67" t="s">
        <v>192</v>
      </c>
      <c r="B12" s="64" t="s">
        <v>182</v>
      </c>
      <c r="C12" s="64" t="s">
        <v>187</v>
      </c>
      <c r="D12" s="65" t="s">
        <v>193</v>
      </c>
      <c r="E12" s="64" t="s">
        <v>185</v>
      </c>
      <c r="F12" s="140">
        <f>F14+F15</f>
        <v>525.79999999999995</v>
      </c>
      <c r="G12" s="140">
        <f>G14+G15</f>
        <v>525.79999999999995</v>
      </c>
    </row>
    <row r="13" spans="1:10" ht="31.5" x14ac:dyDescent="0.25">
      <c r="A13" s="67" t="s">
        <v>194</v>
      </c>
      <c r="B13" s="68" t="s">
        <v>182</v>
      </c>
      <c r="C13" s="68" t="s">
        <v>187</v>
      </c>
      <c r="D13" s="69" t="s">
        <v>193</v>
      </c>
      <c r="E13" s="64" t="s">
        <v>195</v>
      </c>
      <c r="F13" s="140">
        <f>F14+F15</f>
        <v>525.79999999999995</v>
      </c>
      <c r="G13" s="140">
        <f>G14+G15</f>
        <v>525.79999999999995</v>
      </c>
    </row>
    <row r="14" spans="1:10" ht="31.5" x14ac:dyDescent="0.25">
      <c r="A14" s="67" t="s">
        <v>196</v>
      </c>
      <c r="B14" s="64" t="s">
        <v>182</v>
      </c>
      <c r="C14" s="64" t="s">
        <v>187</v>
      </c>
      <c r="D14" s="65" t="s">
        <v>193</v>
      </c>
      <c r="E14" s="70">
        <v>121</v>
      </c>
      <c r="F14" s="141">
        <v>361.8</v>
      </c>
      <c r="G14" s="141">
        <v>361.8</v>
      </c>
    </row>
    <row r="15" spans="1:10" ht="49.5" customHeight="1" x14ac:dyDescent="0.25">
      <c r="A15" s="67" t="s">
        <v>197</v>
      </c>
      <c r="B15" s="64" t="s">
        <v>182</v>
      </c>
      <c r="C15" s="64" t="s">
        <v>187</v>
      </c>
      <c r="D15" s="65" t="s">
        <v>193</v>
      </c>
      <c r="E15" s="70">
        <v>129</v>
      </c>
      <c r="F15" s="141">
        <v>164</v>
      </c>
      <c r="G15" s="141">
        <v>164</v>
      </c>
    </row>
    <row r="16" spans="1:10" ht="58.5" customHeight="1" x14ac:dyDescent="0.25">
      <c r="A16" s="61" t="s">
        <v>198</v>
      </c>
      <c r="B16" s="58" t="s">
        <v>182</v>
      </c>
      <c r="C16" s="58" t="s">
        <v>199</v>
      </c>
      <c r="D16" s="73" t="s">
        <v>184</v>
      </c>
      <c r="E16" s="58" t="s">
        <v>185</v>
      </c>
      <c r="F16" s="139">
        <f>F17</f>
        <v>882.19999999999993</v>
      </c>
      <c r="G16" s="139">
        <f>G17</f>
        <v>879.1</v>
      </c>
    </row>
    <row r="17" spans="1:7" ht="31.5" x14ac:dyDescent="0.25">
      <c r="A17" s="63" t="s">
        <v>200</v>
      </c>
      <c r="B17" s="64" t="s">
        <v>182</v>
      </c>
      <c r="C17" s="64" t="s">
        <v>199</v>
      </c>
      <c r="D17" s="65" t="s">
        <v>189</v>
      </c>
      <c r="E17" s="64" t="s">
        <v>185</v>
      </c>
      <c r="F17" s="140">
        <f>F18</f>
        <v>882.19999999999993</v>
      </c>
      <c r="G17" s="140">
        <f>G18</f>
        <v>879.1</v>
      </c>
    </row>
    <row r="18" spans="1:7" ht="31.5" customHeight="1" x14ac:dyDescent="0.25">
      <c r="A18" s="63" t="s">
        <v>201</v>
      </c>
      <c r="B18" s="64" t="s">
        <v>182</v>
      </c>
      <c r="C18" s="64" t="s">
        <v>199</v>
      </c>
      <c r="D18" s="65" t="s">
        <v>202</v>
      </c>
      <c r="E18" s="64" t="s">
        <v>185</v>
      </c>
      <c r="F18" s="140">
        <f>F19+F23</f>
        <v>882.19999999999993</v>
      </c>
      <c r="G18" s="140">
        <f>G19+G23</f>
        <v>879.1</v>
      </c>
    </row>
    <row r="19" spans="1:7" ht="37.5" customHeight="1" x14ac:dyDescent="0.25">
      <c r="A19" s="63" t="s">
        <v>203</v>
      </c>
      <c r="B19" s="64" t="s">
        <v>182</v>
      </c>
      <c r="C19" s="64" t="s">
        <v>199</v>
      </c>
      <c r="D19" s="65" t="s">
        <v>204</v>
      </c>
      <c r="E19" s="64" t="s">
        <v>185</v>
      </c>
      <c r="F19" s="140">
        <f>F20</f>
        <v>718.3</v>
      </c>
      <c r="G19" s="140">
        <f>G20</f>
        <v>675.7</v>
      </c>
    </row>
    <row r="20" spans="1:7" ht="33.75" customHeight="1" x14ac:dyDescent="0.25">
      <c r="A20" s="63" t="s">
        <v>194</v>
      </c>
      <c r="B20" s="64" t="s">
        <v>182</v>
      </c>
      <c r="C20" s="64" t="s">
        <v>199</v>
      </c>
      <c r="D20" s="65" t="s">
        <v>204</v>
      </c>
      <c r="E20" s="64" t="s">
        <v>195</v>
      </c>
      <c r="F20" s="140">
        <f>F21+F22</f>
        <v>718.3</v>
      </c>
      <c r="G20" s="140">
        <f>G21+G22</f>
        <v>675.7</v>
      </c>
    </row>
    <row r="21" spans="1:7" ht="45.75" customHeight="1" x14ac:dyDescent="0.25">
      <c r="A21" s="74" t="s">
        <v>196</v>
      </c>
      <c r="B21" s="64" t="s">
        <v>182</v>
      </c>
      <c r="C21" s="64" t="s">
        <v>199</v>
      </c>
      <c r="D21" s="65" t="s">
        <v>204</v>
      </c>
      <c r="E21" s="75">
        <v>121</v>
      </c>
      <c r="F21" s="141">
        <v>418.4</v>
      </c>
      <c r="G21" s="141">
        <v>418.4</v>
      </c>
    </row>
    <row r="22" spans="1:7" ht="47.25" x14ac:dyDescent="0.25">
      <c r="A22" s="74" t="s">
        <v>197</v>
      </c>
      <c r="B22" s="64" t="s">
        <v>182</v>
      </c>
      <c r="C22" s="64" t="s">
        <v>199</v>
      </c>
      <c r="D22" s="65" t="s">
        <v>205</v>
      </c>
      <c r="E22" s="75">
        <v>129</v>
      </c>
      <c r="F22" s="141">
        <v>299.89999999999998</v>
      </c>
      <c r="G22" s="141">
        <v>257.3</v>
      </c>
    </row>
    <row r="23" spans="1:7" ht="31.5" x14ac:dyDescent="0.25">
      <c r="A23" s="76" t="s">
        <v>206</v>
      </c>
      <c r="B23" s="64" t="s">
        <v>182</v>
      </c>
      <c r="C23" s="64" t="s">
        <v>199</v>
      </c>
      <c r="D23" s="65" t="s">
        <v>205</v>
      </c>
      <c r="E23" s="75" t="s">
        <v>185</v>
      </c>
      <c r="F23" s="141">
        <f>F24+F25+F26</f>
        <v>163.9</v>
      </c>
      <c r="G23" s="141">
        <f>G24+G25+G26</f>
        <v>203.4</v>
      </c>
    </row>
    <row r="24" spans="1:7" ht="31.5" x14ac:dyDescent="0.25">
      <c r="A24" s="63" t="s">
        <v>207</v>
      </c>
      <c r="B24" s="64" t="s">
        <v>182</v>
      </c>
      <c r="C24" s="64" t="s">
        <v>199</v>
      </c>
      <c r="D24" s="65" t="s">
        <v>205</v>
      </c>
      <c r="E24" s="75">
        <v>244</v>
      </c>
      <c r="F24" s="141">
        <v>157.1</v>
      </c>
      <c r="G24" s="141">
        <v>196.6</v>
      </c>
    </row>
    <row r="25" spans="1:7" ht="31.5" x14ac:dyDescent="0.25">
      <c r="A25" s="77" t="s">
        <v>208</v>
      </c>
      <c r="B25" s="64" t="s">
        <v>182</v>
      </c>
      <c r="C25" s="64" t="s">
        <v>199</v>
      </c>
      <c r="D25" s="65" t="s">
        <v>205</v>
      </c>
      <c r="E25" s="75">
        <v>851</v>
      </c>
      <c r="F25" s="141">
        <v>6.8</v>
      </c>
      <c r="G25" s="141">
        <v>6.8</v>
      </c>
    </row>
    <row r="26" spans="1:7" ht="31.5" customHeight="1" x14ac:dyDescent="0.25">
      <c r="A26" s="77" t="s">
        <v>209</v>
      </c>
      <c r="B26" s="64" t="s">
        <v>182</v>
      </c>
      <c r="C26" s="64" t="s">
        <v>199</v>
      </c>
      <c r="D26" s="65" t="s">
        <v>205</v>
      </c>
      <c r="E26" s="75">
        <v>852</v>
      </c>
      <c r="F26" s="141">
        <v>0</v>
      </c>
      <c r="G26" s="141">
        <v>0</v>
      </c>
    </row>
    <row r="27" spans="1:7" s="82" customFormat="1" ht="27" hidden="1" customHeight="1" x14ac:dyDescent="0.25">
      <c r="A27" s="78" t="s">
        <v>210</v>
      </c>
      <c r="B27" s="79" t="s">
        <v>182</v>
      </c>
      <c r="C27" s="79" t="s">
        <v>211</v>
      </c>
      <c r="D27" s="80" t="s">
        <v>212</v>
      </c>
      <c r="E27" s="58" t="s">
        <v>185</v>
      </c>
      <c r="F27" s="59"/>
      <c r="G27" s="142"/>
    </row>
    <row r="28" spans="1:7" ht="37.5" hidden="1" customHeight="1" x14ac:dyDescent="0.25">
      <c r="A28" s="77" t="s">
        <v>213</v>
      </c>
      <c r="B28" s="68" t="s">
        <v>182</v>
      </c>
      <c r="C28" s="68" t="s">
        <v>211</v>
      </c>
      <c r="D28" s="83" t="s">
        <v>214</v>
      </c>
      <c r="E28" s="64" t="s">
        <v>185</v>
      </c>
      <c r="F28" s="89"/>
      <c r="G28" s="140"/>
    </row>
    <row r="29" spans="1:7" ht="38.25" hidden="1" customHeight="1" x14ac:dyDescent="0.25">
      <c r="A29" s="77" t="s">
        <v>215</v>
      </c>
      <c r="B29" s="64" t="s">
        <v>182</v>
      </c>
      <c r="C29" s="64" t="s">
        <v>211</v>
      </c>
      <c r="D29" s="70" t="s">
        <v>214</v>
      </c>
      <c r="E29" s="70">
        <v>244</v>
      </c>
      <c r="F29" s="141"/>
      <c r="G29" s="141"/>
    </row>
    <row r="30" spans="1:7" ht="58.5" hidden="1" customHeight="1" x14ac:dyDescent="0.25">
      <c r="A30" s="57" t="s">
        <v>216</v>
      </c>
      <c r="B30" s="64" t="s">
        <v>182</v>
      </c>
      <c r="C30" s="64" t="s">
        <v>217</v>
      </c>
      <c r="D30" s="84" t="s">
        <v>184</v>
      </c>
      <c r="E30" s="58" t="s">
        <v>185</v>
      </c>
      <c r="F30" s="59"/>
      <c r="G30" s="59">
        <f>G31</f>
        <v>0</v>
      </c>
    </row>
    <row r="31" spans="1:7" ht="115.5" hidden="1" customHeight="1" x14ac:dyDescent="0.25">
      <c r="A31" s="85" t="s">
        <v>542</v>
      </c>
      <c r="B31" s="58" t="s">
        <v>182</v>
      </c>
      <c r="C31" s="58" t="s">
        <v>217</v>
      </c>
      <c r="D31" s="86" t="s">
        <v>218</v>
      </c>
      <c r="E31" s="58" t="s">
        <v>219</v>
      </c>
      <c r="F31" s="59"/>
      <c r="G31" s="59">
        <f>G32</f>
        <v>0</v>
      </c>
    </row>
    <row r="32" spans="1:7" ht="151.5" hidden="1" customHeight="1" x14ac:dyDescent="0.25">
      <c r="A32" s="87" t="s">
        <v>543</v>
      </c>
      <c r="B32" s="64" t="s">
        <v>182</v>
      </c>
      <c r="C32" s="64" t="s">
        <v>217</v>
      </c>
      <c r="D32" s="88" t="s">
        <v>220</v>
      </c>
      <c r="E32" s="64" t="s">
        <v>219</v>
      </c>
      <c r="F32" s="89"/>
      <c r="G32" s="89">
        <f>G33</f>
        <v>0</v>
      </c>
    </row>
    <row r="33" spans="1:8" ht="63.75" hidden="1" customHeight="1" x14ac:dyDescent="0.25">
      <c r="A33" s="90" t="s">
        <v>221</v>
      </c>
      <c r="B33" s="64" t="s">
        <v>182</v>
      </c>
      <c r="C33" s="64" t="s">
        <v>217</v>
      </c>
      <c r="D33" s="70" t="s">
        <v>222</v>
      </c>
      <c r="E33" s="64" t="s">
        <v>185</v>
      </c>
      <c r="F33" s="89"/>
      <c r="G33" s="89">
        <f>G34</f>
        <v>0</v>
      </c>
    </row>
    <row r="34" spans="1:8" ht="31.5" hidden="1" x14ac:dyDescent="0.25">
      <c r="A34" s="90" t="s">
        <v>223</v>
      </c>
      <c r="B34" s="64" t="s">
        <v>182</v>
      </c>
      <c r="C34" s="64" t="s">
        <v>217</v>
      </c>
      <c r="D34" s="70" t="s">
        <v>224</v>
      </c>
      <c r="E34" s="64" t="s">
        <v>185</v>
      </c>
      <c r="F34" s="89"/>
      <c r="G34" s="89">
        <f>G35</f>
        <v>0</v>
      </c>
    </row>
    <row r="35" spans="1:8" ht="31.5" hidden="1" x14ac:dyDescent="0.25">
      <c r="A35" s="90" t="s">
        <v>225</v>
      </c>
      <c r="B35" s="64" t="s">
        <v>182</v>
      </c>
      <c r="C35" s="64" t="s">
        <v>217</v>
      </c>
      <c r="D35" s="70" t="s">
        <v>224</v>
      </c>
      <c r="E35" s="64" t="s">
        <v>226</v>
      </c>
      <c r="F35" s="89"/>
      <c r="G35" s="89"/>
    </row>
    <row r="36" spans="1:8" ht="28.5" customHeight="1" x14ac:dyDescent="0.25">
      <c r="A36" s="91" t="s">
        <v>227</v>
      </c>
      <c r="B36" s="58" t="s">
        <v>187</v>
      </c>
      <c r="C36" s="58" t="s">
        <v>183</v>
      </c>
      <c r="D36" s="92" t="s">
        <v>228</v>
      </c>
      <c r="E36" s="93" t="s">
        <v>185</v>
      </c>
      <c r="F36" s="143">
        <f t="shared" ref="F36:G39" si="1">F37</f>
        <v>82.000000000000014</v>
      </c>
      <c r="G36" s="143">
        <f t="shared" si="1"/>
        <v>87.000000000000014</v>
      </c>
    </row>
    <row r="37" spans="1:8" ht="28.5" customHeight="1" x14ac:dyDescent="0.25">
      <c r="A37" s="95" t="s">
        <v>229</v>
      </c>
      <c r="B37" s="64" t="s">
        <v>187</v>
      </c>
      <c r="C37" s="64" t="s">
        <v>230</v>
      </c>
      <c r="D37" s="96" t="s">
        <v>184</v>
      </c>
      <c r="E37" s="97" t="s">
        <v>185</v>
      </c>
      <c r="F37" s="144">
        <f t="shared" si="1"/>
        <v>82.000000000000014</v>
      </c>
      <c r="G37" s="144">
        <f t="shared" si="1"/>
        <v>87.000000000000014</v>
      </c>
    </row>
    <row r="38" spans="1:8" ht="27" customHeight="1" x14ac:dyDescent="0.25">
      <c r="A38" s="95" t="s">
        <v>231</v>
      </c>
      <c r="B38" s="64" t="s">
        <v>187</v>
      </c>
      <c r="C38" s="64" t="s">
        <v>230</v>
      </c>
      <c r="D38" s="96" t="s">
        <v>232</v>
      </c>
      <c r="E38" s="97" t="s">
        <v>185</v>
      </c>
      <c r="F38" s="144">
        <f t="shared" si="1"/>
        <v>82.000000000000014</v>
      </c>
      <c r="G38" s="144">
        <f t="shared" si="1"/>
        <v>87.000000000000014</v>
      </c>
    </row>
    <row r="39" spans="1:8" ht="37.5" customHeight="1" x14ac:dyDescent="0.25">
      <c r="A39" s="95" t="s">
        <v>233</v>
      </c>
      <c r="B39" s="64" t="s">
        <v>187</v>
      </c>
      <c r="C39" s="64" t="s">
        <v>230</v>
      </c>
      <c r="D39" s="96" t="s">
        <v>234</v>
      </c>
      <c r="E39" s="97" t="s">
        <v>185</v>
      </c>
      <c r="F39" s="144">
        <f t="shared" si="1"/>
        <v>82.000000000000014</v>
      </c>
      <c r="G39" s="144">
        <f t="shared" si="1"/>
        <v>87.000000000000014</v>
      </c>
    </row>
    <row r="40" spans="1:8" ht="45" customHeight="1" x14ac:dyDescent="0.25">
      <c r="A40" s="95" t="s">
        <v>235</v>
      </c>
      <c r="B40" s="64" t="s">
        <v>187</v>
      </c>
      <c r="C40" s="64" t="s">
        <v>230</v>
      </c>
      <c r="D40" s="96" t="s">
        <v>236</v>
      </c>
      <c r="E40" s="97" t="s">
        <v>185</v>
      </c>
      <c r="F40" s="144">
        <f>F41+F44</f>
        <v>82.000000000000014</v>
      </c>
      <c r="G40" s="144">
        <f>G41+G44</f>
        <v>87.000000000000014</v>
      </c>
    </row>
    <row r="41" spans="1:8" ht="45" customHeight="1" x14ac:dyDescent="0.25">
      <c r="A41" s="63" t="s">
        <v>194</v>
      </c>
      <c r="B41" s="64" t="s">
        <v>187</v>
      </c>
      <c r="C41" s="64" t="s">
        <v>230</v>
      </c>
      <c r="D41" s="96" t="s">
        <v>236</v>
      </c>
      <c r="E41" s="97" t="s">
        <v>195</v>
      </c>
      <c r="F41" s="144">
        <f>F42+F43</f>
        <v>75.800000000000011</v>
      </c>
      <c r="G41" s="144">
        <f>G42+G43</f>
        <v>75.800000000000011</v>
      </c>
    </row>
    <row r="42" spans="1:8" ht="42" customHeight="1" x14ac:dyDescent="0.25">
      <c r="A42" s="95" t="s">
        <v>237</v>
      </c>
      <c r="B42" s="64" t="s">
        <v>187</v>
      </c>
      <c r="C42" s="64" t="s">
        <v>230</v>
      </c>
      <c r="D42" s="96" t="s">
        <v>236</v>
      </c>
      <c r="E42" s="96">
        <v>121</v>
      </c>
      <c r="F42" s="144">
        <v>58.2</v>
      </c>
      <c r="G42" s="144">
        <v>58.2</v>
      </c>
    </row>
    <row r="43" spans="1:8" ht="61.5" customHeight="1" x14ac:dyDescent="0.25">
      <c r="A43" s="95" t="s">
        <v>197</v>
      </c>
      <c r="B43" s="64" t="s">
        <v>187</v>
      </c>
      <c r="C43" s="64" t="s">
        <v>230</v>
      </c>
      <c r="D43" s="96" t="s">
        <v>236</v>
      </c>
      <c r="E43" s="96">
        <v>129</v>
      </c>
      <c r="F43" s="144">
        <v>17.600000000000001</v>
      </c>
      <c r="G43" s="144">
        <v>17.600000000000001</v>
      </c>
    </row>
    <row r="44" spans="1:8" ht="42" customHeight="1" x14ac:dyDescent="0.25">
      <c r="A44" s="95" t="s">
        <v>207</v>
      </c>
      <c r="B44" s="64" t="s">
        <v>187</v>
      </c>
      <c r="C44" s="64" t="s">
        <v>230</v>
      </c>
      <c r="D44" s="96" t="s">
        <v>236</v>
      </c>
      <c r="E44" s="96">
        <v>244</v>
      </c>
      <c r="F44" s="144">
        <v>6.2</v>
      </c>
      <c r="G44" s="144">
        <v>11.2</v>
      </c>
    </row>
    <row r="45" spans="1:8" ht="0.75" hidden="1" customHeight="1" x14ac:dyDescent="0.25">
      <c r="A45" s="57" t="s">
        <v>238</v>
      </c>
      <c r="B45" s="58" t="s">
        <v>230</v>
      </c>
      <c r="C45" s="58" t="s">
        <v>183</v>
      </c>
      <c r="D45" s="92" t="s">
        <v>184</v>
      </c>
      <c r="E45" s="58" t="s">
        <v>185</v>
      </c>
      <c r="F45" s="145">
        <f>F46</f>
        <v>0</v>
      </c>
      <c r="G45" s="145">
        <f>G46</f>
        <v>0</v>
      </c>
    </row>
    <row r="46" spans="1:8" ht="51.75" hidden="1" customHeight="1" x14ac:dyDescent="0.25">
      <c r="A46" s="95" t="s">
        <v>239</v>
      </c>
      <c r="B46" s="64" t="s">
        <v>230</v>
      </c>
      <c r="C46" s="64" t="s">
        <v>240</v>
      </c>
      <c r="D46" s="96" t="s">
        <v>184</v>
      </c>
      <c r="E46" s="64" t="s">
        <v>185</v>
      </c>
      <c r="F46" s="146">
        <v>0</v>
      </c>
      <c r="G46" s="146">
        <v>0</v>
      </c>
      <c r="H46" s="101"/>
    </row>
    <row r="47" spans="1:8" ht="56.25" hidden="1" customHeight="1" x14ac:dyDescent="0.25">
      <c r="A47" s="95" t="s">
        <v>241</v>
      </c>
      <c r="B47" s="64" t="s">
        <v>230</v>
      </c>
      <c r="C47" s="64" t="s">
        <v>240</v>
      </c>
      <c r="D47" s="96" t="s">
        <v>342</v>
      </c>
      <c r="E47" s="64" t="s">
        <v>185</v>
      </c>
      <c r="F47" s="146">
        <v>0</v>
      </c>
      <c r="G47" s="147">
        <v>0</v>
      </c>
      <c r="H47" s="101"/>
    </row>
    <row r="48" spans="1:8" ht="51.75" hidden="1" customHeight="1" x14ac:dyDescent="0.25">
      <c r="A48" s="95" t="s">
        <v>243</v>
      </c>
      <c r="B48" s="64" t="s">
        <v>230</v>
      </c>
      <c r="C48" s="64" t="s">
        <v>240</v>
      </c>
      <c r="D48" s="96" t="s">
        <v>342</v>
      </c>
      <c r="E48" s="64" t="s">
        <v>226</v>
      </c>
      <c r="F48" s="89">
        <v>0</v>
      </c>
      <c r="G48" s="144">
        <v>30</v>
      </c>
      <c r="H48" s="101"/>
    </row>
    <row r="49" spans="1:8" ht="33.75" hidden="1" customHeight="1" x14ac:dyDescent="0.25">
      <c r="A49" s="77" t="s">
        <v>244</v>
      </c>
      <c r="B49" s="64" t="s">
        <v>230</v>
      </c>
      <c r="C49" s="64" t="s">
        <v>240</v>
      </c>
      <c r="D49" s="96" t="s">
        <v>245</v>
      </c>
      <c r="E49" s="64" t="s">
        <v>185</v>
      </c>
      <c r="F49" s="89"/>
      <c r="G49" s="148">
        <f>G50</f>
        <v>0</v>
      </c>
      <c r="H49" s="149"/>
    </row>
    <row r="50" spans="1:8" ht="28.5" hidden="1" customHeight="1" x14ac:dyDescent="0.25">
      <c r="A50" s="77" t="s">
        <v>246</v>
      </c>
      <c r="B50" s="64" t="s">
        <v>230</v>
      </c>
      <c r="C50" s="64" t="s">
        <v>240</v>
      </c>
      <c r="D50" s="96" t="s">
        <v>212</v>
      </c>
      <c r="E50" s="64" t="s">
        <v>185</v>
      </c>
      <c r="F50" s="89"/>
      <c r="G50" s="148">
        <f>G51</f>
        <v>0</v>
      </c>
    </row>
    <row r="51" spans="1:8" ht="63.75" hidden="1" customHeight="1" x14ac:dyDescent="0.25">
      <c r="A51" s="99" t="s">
        <v>247</v>
      </c>
      <c r="B51" s="64" t="s">
        <v>230</v>
      </c>
      <c r="C51" s="64" t="s">
        <v>240</v>
      </c>
      <c r="D51" s="96" t="s">
        <v>248</v>
      </c>
      <c r="E51" s="64" t="s">
        <v>185</v>
      </c>
      <c r="F51" s="89"/>
      <c r="G51" s="144">
        <f>G52</f>
        <v>0</v>
      </c>
    </row>
    <row r="52" spans="1:8" ht="48.75" hidden="1" customHeight="1" x14ac:dyDescent="0.25">
      <c r="A52" s="77" t="s">
        <v>243</v>
      </c>
      <c r="B52" s="64" t="s">
        <v>230</v>
      </c>
      <c r="C52" s="64" t="s">
        <v>240</v>
      </c>
      <c r="D52" s="96" t="s">
        <v>248</v>
      </c>
      <c r="E52" s="64" t="s">
        <v>226</v>
      </c>
      <c r="F52" s="89"/>
      <c r="G52" s="144"/>
    </row>
    <row r="53" spans="1:8" ht="30.75" hidden="1" customHeight="1" x14ac:dyDescent="0.25">
      <c r="A53" s="100" t="s">
        <v>249</v>
      </c>
      <c r="B53" s="58" t="s">
        <v>199</v>
      </c>
      <c r="C53" s="58" t="s">
        <v>183</v>
      </c>
      <c r="D53" s="92" t="s">
        <v>184</v>
      </c>
      <c r="E53" s="58" t="s">
        <v>185</v>
      </c>
      <c r="F53" s="59">
        <f>F54+F64</f>
        <v>0</v>
      </c>
      <c r="G53" s="59">
        <f>G54+G64</f>
        <v>0</v>
      </c>
      <c r="H53" s="101"/>
    </row>
    <row r="54" spans="1:8" ht="28.5" hidden="1" customHeight="1" x14ac:dyDescent="0.25">
      <c r="A54" s="57" t="s">
        <v>250</v>
      </c>
      <c r="B54" s="64" t="s">
        <v>199</v>
      </c>
      <c r="C54" s="64" t="s">
        <v>240</v>
      </c>
      <c r="D54" s="64" t="s">
        <v>184</v>
      </c>
      <c r="E54" s="64" t="s">
        <v>185</v>
      </c>
      <c r="F54" s="89">
        <f>F55</f>
        <v>0</v>
      </c>
      <c r="G54" s="89">
        <f>G55</f>
        <v>0</v>
      </c>
      <c r="H54" s="102"/>
    </row>
    <row r="55" spans="1:8" ht="91.5" hidden="1" customHeight="1" x14ac:dyDescent="0.25">
      <c r="A55" s="57" t="s">
        <v>544</v>
      </c>
      <c r="B55" s="64" t="s">
        <v>199</v>
      </c>
      <c r="C55" s="64" t="s">
        <v>240</v>
      </c>
      <c r="D55" s="64" t="s">
        <v>251</v>
      </c>
      <c r="E55" s="64" t="s">
        <v>185</v>
      </c>
      <c r="F55" s="89">
        <f>F56</f>
        <v>0</v>
      </c>
      <c r="G55" s="89">
        <f>G56</f>
        <v>0</v>
      </c>
    </row>
    <row r="56" spans="1:8" ht="39" hidden="1" customHeight="1" x14ac:dyDescent="0.25">
      <c r="A56" s="103" t="s">
        <v>545</v>
      </c>
      <c r="B56" s="104" t="s">
        <v>199</v>
      </c>
      <c r="C56" s="104" t="s">
        <v>240</v>
      </c>
      <c r="D56" s="105" t="s">
        <v>252</v>
      </c>
      <c r="E56" s="104" t="s">
        <v>185</v>
      </c>
      <c r="F56" s="150">
        <f>F58+F60+F62</f>
        <v>0</v>
      </c>
      <c r="G56" s="150">
        <f>G58+G60+G62</f>
        <v>0</v>
      </c>
    </row>
    <row r="57" spans="1:8" ht="39.75" hidden="1" customHeight="1" x14ac:dyDescent="0.25">
      <c r="A57" s="103" t="s">
        <v>253</v>
      </c>
      <c r="B57" s="104" t="s">
        <v>199</v>
      </c>
      <c r="C57" s="104" t="s">
        <v>240</v>
      </c>
      <c r="D57" s="105" t="s">
        <v>254</v>
      </c>
      <c r="E57" s="104" t="s">
        <v>185</v>
      </c>
      <c r="F57" s="150">
        <f>F58+F60+F62</f>
        <v>0</v>
      </c>
      <c r="G57" s="150">
        <f>G58+G60+G62</f>
        <v>0</v>
      </c>
    </row>
    <row r="58" spans="1:8" ht="31.5" hidden="1" x14ac:dyDescent="0.25">
      <c r="A58" s="63" t="s">
        <v>255</v>
      </c>
      <c r="B58" s="104" t="s">
        <v>199</v>
      </c>
      <c r="C58" s="104" t="s">
        <v>240</v>
      </c>
      <c r="D58" s="83" t="s">
        <v>256</v>
      </c>
      <c r="E58" s="104" t="s">
        <v>185</v>
      </c>
      <c r="F58" s="140">
        <f>F59</f>
        <v>0</v>
      </c>
      <c r="G58" s="140">
        <f>G59</f>
        <v>0</v>
      </c>
    </row>
    <row r="59" spans="1:8" ht="41.25" hidden="1" customHeight="1" x14ac:dyDescent="0.25">
      <c r="A59" s="103" t="s">
        <v>243</v>
      </c>
      <c r="B59" s="104" t="s">
        <v>199</v>
      </c>
      <c r="C59" s="104" t="s">
        <v>240</v>
      </c>
      <c r="D59" s="83" t="s">
        <v>256</v>
      </c>
      <c r="E59" s="83">
        <v>244</v>
      </c>
      <c r="F59" s="140"/>
      <c r="G59" s="140"/>
    </row>
    <row r="60" spans="1:8" ht="40.5" hidden="1" customHeight="1" x14ac:dyDescent="0.25">
      <c r="A60" s="103" t="s">
        <v>257</v>
      </c>
      <c r="B60" s="104" t="s">
        <v>199</v>
      </c>
      <c r="C60" s="104" t="s">
        <v>240</v>
      </c>
      <c r="D60" s="83" t="s">
        <v>258</v>
      </c>
      <c r="E60" s="104" t="s">
        <v>185</v>
      </c>
      <c r="F60" s="140">
        <f>F61</f>
        <v>0</v>
      </c>
      <c r="G60" s="140">
        <f>G61</f>
        <v>0</v>
      </c>
    </row>
    <row r="61" spans="1:8" ht="39" hidden="1" customHeight="1" x14ac:dyDescent="0.25">
      <c r="A61" s="103" t="s">
        <v>243</v>
      </c>
      <c r="B61" s="104" t="s">
        <v>199</v>
      </c>
      <c r="C61" s="104" t="s">
        <v>240</v>
      </c>
      <c r="D61" s="83" t="s">
        <v>258</v>
      </c>
      <c r="E61" s="83">
        <v>244</v>
      </c>
      <c r="F61" s="140"/>
      <c r="G61" s="140"/>
    </row>
    <row r="62" spans="1:8" ht="31.5" hidden="1" x14ac:dyDescent="0.25">
      <c r="A62" s="103" t="s">
        <v>259</v>
      </c>
      <c r="B62" s="104" t="s">
        <v>199</v>
      </c>
      <c r="C62" s="104" t="s">
        <v>240</v>
      </c>
      <c r="D62" s="83" t="s">
        <v>260</v>
      </c>
      <c r="E62" s="104" t="s">
        <v>185</v>
      </c>
      <c r="F62" s="140">
        <f>F63</f>
        <v>0</v>
      </c>
      <c r="G62" s="140">
        <f>G63</f>
        <v>0</v>
      </c>
    </row>
    <row r="63" spans="1:8" ht="39.75" hidden="1" customHeight="1" x14ac:dyDescent="0.25">
      <c r="A63" s="103" t="s">
        <v>243</v>
      </c>
      <c r="B63" s="104" t="s">
        <v>199</v>
      </c>
      <c r="C63" s="104" t="s">
        <v>240</v>
      </c>
      <c r="D63" s="83" t="s">
        <v>261</v>
      </c>
      <c r="E63" s="83">
        <v>244</v>
      </c>
      <c r="F63" s="140"/>
      <c r="G63" s="140"/>
    </row>
    <row r="64" spans="1:8" hidden="1" x14ac:dyDescent="0.25">
      <c r="A64" s="128" t="s">
        <v>343</v>
      </c>
      <c r="B64" s="120" t="s">
        <v>199</v>
      </c>
      <c r="C64" s="120">
        <v>12</v>
      </c>
      <c r="D64" s="151" t="s">
        <v>184</v>
      </c>
      <c r="E64" s="121" t="s">
        <v>185</v>
      </c>
      <c r="F64" s="152"/>
      <c r="G64" s="142">
        <f>G65</f>
        <v>0</v>
      </c>
    </row>
    <row r="65" spans="1:7" ht="31.5" hidden="1" x14ac:dyDescent="0.25">
      <c r="A65" s="103" t="s">
        <v>244</v>
      </c>
      <c r="B65" s="108" t="s">
        <v>199</v>
      </c>
      <c r="C65" s="108">
        <v>12</v>
      </c>
      <c r="D65" s="83" t="s">
        <v>245</v>
      </c>
      <c r="E65" s="104" t="s">
        <v>185</v>
      </c>
      <c r="F65" s="150"/>
      <c r="G65" s="140">
        <f>G66</f>
        <v>0</v>
      </c>
    </row>
    <row r="66" spans="1:7" hidden="1" x14ac:dyDescent="0.25">
      <c r="A66" s="107" t="s">
        <v>264</v>
      </c>
      <c r="B66" s="108" t="s">
        <v>199</v>
      </c>
      <c r="C66" s="108">
        <v>12</v>
      </c>
      <c r="D66" s="83" t="s">
        <v>212</v>
      </c>
      <c r="E66" s="104" t="s">
        <v>185</v>
      </c>
      <c r="F66" s="150"/>
      <c r="G66" s="140">
        <f>G67</f>
        <v>0</v>
      </c>
    </row>
    <row r="67" spans="1:7" ht="21" hidden="1" customHeight="1" x14ac:dyDescent="0.25">
      <c r="A67" s="103" t="s">
        <v>265</v>
      </c>
      <c r="B67" s="108" t="s">
        <v>199</v>
      </c>
      <c r="C67" s="108">
        <v>12</v>
      </c>
      <c r="D67" s="109" t="s">
        <v>266</v>
      </c>
      <c r="E67" s="104" t="s">
        <v>185</v>
      </c>
      <c r="F67" s="150"/>
      <c r="G67" s="140">
        <f>G68</f>
        <v>0</v>
      </c>
    </row>
    <row r="68" spans="1:7" ht="60.75" hidden="1" customHeight="1" x14ac:dyDescent="0.25">
      <c r="A68" s="103" t="s">
        <v>243</v>
      </c>
      <c r="B68" s="108" t="s">
        <v>199</v>
      </c>
      <c r="C68" s="108">
        <v>12</v>
      </c>
      <c r="D68" s="83" t="s">
        <v>267</v>
      </c>
      <c r="E68" s="83">
        <v>244</v>
      </c>
      <c r="F68" s="140"/>
      <c r="G68" s="140"/>
    </row>
    <row r="69" spans="1:7" ht="33.75" hidden="1" customHeight="1" x14ac:dyDescent="0.25">
      <c r="A69" s="100" t="s">
        <v>249</v>
      </c>
      <c r="B69" s="58" t="s">
        <v>199</v>
      </c>
      <c r="C69" s="58" t="s">
        <v>183</v>
      </c>
      <c r="D69" s="92" t="s">
        <v>184</v>
      </c>
      <c r="E69" s="58" t="s">
        <v>185</v>
      </c>
      <c r="F69" s="59">
        <f>F70</f>
        <v>0</v>
      </c>
      <c r="G69" s="153">
        <f>G70</f>
        <v>0</v>
      </c>
    </row>
    <row r="70" spans="1:7" ht="27.75" hidden="1" customHeight="1" x14ac:dyDescent="0.25">
      <c r="A70" s="114" t="s">
        <v>265</v>
      </c>
      <c r="B70" s="64" t="s">
        <v>199</v>
      </c>
      <c r="C70" s="64" t="s">
        <v>344</v>
      </c>
      <c r="D70" s="64" t="s">
        <v>184</v>
      </c>
      <c r="E70" s="64" t="s">
        <v>185</v>
      </c>
      <c r="F70" s="89">
        <f>F71</f>
        <v>0</v>
      </c>
      <c r="G70" s="141">
        <f>G71</f>
        <v>0</v>
      </c>
    </row>
    <row r="71" spans="1:7" ht="43.5" hidden="1" customHeight="1" x14ac:dyDescent="0.25">
      <c r="A71" s="114" t="s">
        <v>243</v>
      </c>
      <c r="B71" s="64" t="s">
        <v>199</v>
      </c>
      <c r="C71" s="64" t="s">
        <v>344</v>
      </c>
      <c r="D71" s="64" t="s">
        <v>345</v>
      </c>
      <c r="E71" s="64" t="s">
        <v>226</v>
      </c>
      <c r="F71" s="89">
        <v>0</v>
      </c>
      <c r="G71" s="141">
        <v>0</v>
      </c>
    </row>
    <row r="72" spans="1:7" ht="60.75" hidden="1" customHeight="1" x14ac:dyDescent="0.25">
      <c r="A72" s="103"/>
      <c r="B72" s="104" t="s">
        <v>199</v>
      </c>
      <c r="C72" s="104" t="s">
        <v>344</v>
      </c>
      <c r="D72" s="105" t="s">
        <v>252</v>
      </c>
      <c r="E72" s="104" t="s">
        <v>185</v>
      </c>
      <c r="F72" s="150">
        <f>F74+F76+F79+F81+F75</f>
        <v>0</v>
      </c>
      <c r="G72" s="140">
        <f>G73</f>
        <v>0</v>
      </c>
    </row>
    <row r="73" spans="1:7" ht="60.75" hidden="1" customHeight="1" x14ac:dyDescent="0.25">
      <c r="A73" s="103"/>
      <c r="B73" s="104" t="s">
        <v>199</v>
      </c>
      <c r="C73" s="104" t="s">
        <v>344</v>
      </c>
      <c r="D73" s="105" t="s">
        <v>254</v>
      </c>
      <c r="E73" s="104" t="s">
        <v>185</v>
      </c>
      <c r="F73" s="150">
        <f>F74+F76+F79+F81+F75</f>
        <v>0</v>
      </c>
      <c r="G73" s="140">
        <f>G74+G75+G76</f>
        <v>0</v>
      </c>
    </row>
    <row r="74" spans="1:7" ht="60.75" hidden="1" customHeight="1" x14ac:dyDescent="0.25">
      <c r="A74" s="63" t="s">
        <v>255</v>
      </c>
      <c r="B74" s="104" t="s">
        <v>199</v>
      </c>
      <c r="C74" s="104" t="s">
        <v>240</v>
      </c>
      <c r="D74" s="83" t="s">
        <v>256</v>
      </c>
      <c r="E74" s="104" t="s">
        <v>185</v>
      </c>
      <c r="F74" s="140">
        <v>0</v>
      </c>
      <c r="G74" s="140">
        <v>0</v>
      </c>
    </row>
    <row r="75" spans="1:7" ht="60.75" hidden="1" customHeight="1" x14ac:dyDescent="0.25">
      <c r="A75" s="103" t="s">
        <v>243</v>
      </c>
      <c r="B75" s="104" t="s">
        <v>199</v>
      </c>
      <c r="C75" s="104" t="s">
        <v>240</v>
      </c>
      <c r="D75" s="83" t="s">
        <v>258</v>
      </c>
      <c r="E75" s="83">
        <v>244</v>
      </c>
      <c r="F75" s="140">
        <v>0</v>
      </c>
      <c r="G75" s="140">
        <v>0</v>
      </c>
    </row>
    <row r="76" spans="1:7" ht="60" hidden="1" customHeight="1" x14ac:dyDescent="0.25">
      <c r="A76" s="103" t="s">
        <v>259</v>
      </c>
      <c r="B76" s="104" t="s">
        <v>199</v>
      </c>
      <c r="C76" s="104" t="s">
        <v>240</v>
      </c>
      <c r="D76" s="83" t="s">
        <v>260</v>
      </c>
      <c r="E76" s="104" t="s">
        <v>185</v>
      </c>
      <c r="F76" s="140">
        <v>0</v>
      </c>
      <c r="G76" s="140">
        <v>0</v>
      </c>
    </row>
    <row r="77" spans="1:7" ht="60.75" hidden="1" customHeight="1" x14ac:dyDescent="0.25">
      <c r="A77" s="103" t="s">
        <v>243</v>
      </c>
      <c r="B77" s="104" t="s">
        <v>199</v>
      </c>
      <c r="C77" s="104" t="s">
        <v>240</v>
      </c>
      <c r="D77" s="83" t="s">
        <v>261</v>
      </c>
      <c r="E77" s="83">
        <v>244</v>
      </c>
      <c r="F77" s="140">
        <v>0</v>
      </c>
      <c r="G77" s="140">
        <v>0</v>
      </c>
    </row>
    <row r="78" spans="1:7" ht="27" customHeight="1" x14ac:dyDescent="0.25">
      <c r="A78" s="119" t="s">
        <v>270</v>
      </c>
      <c r="B78" s="120" t="s">
        <v>271</v>
      </c>
      <c r="C78" s="120" t="s">
        <v>183</v>
      </c>
      <c r="D78" s="80" t="s">
        <v>184</v>
      </c>
      <c r="E78" s="121" t="s">
        <v>185</v>
      </c>
      <c r="F78" s="142">
        <f>F86+F96</f>
        <v>160</v>
      </c>
      <c r="G78" s="142">
        <f>G86+G96</f>
        <v>170</v>
      </c>
    </row>
    <row r="79" spans="1:7" ht="28.5" hidden="1" customHeight="1" x14ac:dyDescent="0.25">
      <c r="A79" s="61" t="s">
        <v>272</v>
      </c>
      <c r="B79" s="121" t="s">
        <v>271</v>
      </c>
      <c r="C79" s="121" t="s">
        <v>187</v>
      </c>
      <c r="D79" s="80" t="s">
        <v>184</v>
      </c>
      <c r="E79" s="121" t="s">
        <v>185</v>
      </c>
      <c r="F79" s="152"/>
      <c r="G79" s="154">
        <f>G80</f>
        <v>0</v>
      </c>
    </row>
    <row r="80" spans="1:7" ht="63" hidden="1" x14ac:dyDescent="0.25">
      <c r="A80" s="57" t="s">
        <v>546</v>
      </c>
      <c r="B80" s="64" t="s">
        <v>271</v>
      </c>
      <c r="C80" s="64" t="s">
        <v>187</v>
      </c>
      <c r="D80" s="64" t="s">
        <v>273</v>
      </c>
      <c r="E80" s="64" t="s">
        <v>185</v>
      </c>
      <c r="F80" s="89"/>
      <c r="G80" s="89">
        <f>G81</f>
        <v>0</v>
      </c>
    </row>
    <row r="81" spans="1:9" ht="63" hidden="1" x14ac:dyDescent="0.25">
      <c r="A81" s="103" t="s">
        <v>552</v>
      </c>
      <c r="B81" s="104" t="s">
        <v>271</v>
      </c>
      <c r="C81" s="104" t="s">
        <v>187</v>
      </c>
      <c r="D81" s="105" t="s">
        <v>346</v>
      </c>
      <c r="E81" s="104" t="s">
        <v>185</v>
      </c>
      <c r="F81" s="150"/>
      <c r="G81" s="150">
        <f>G82</f>
        <v>0</v>
      </c>
    </row>
    <row r="82" spans="1:9" ht="63" hidden="1" x14ac:dyDescent="0.25">
      <c r="A82" s="103" t="s">
        <v>274</v>
      </c>
      <c r="B82" s="104" t="s">
        <v>271</v>
      </c>
      <c r="C82" s="104" t="s">
        <v>187</v>
      </c>
      <c r="D82" s="83" t="s">
        <v>275</v>
      </c>
      <c r="E82" s="104" t="s">
        <v>185</v>
      </c>
      <c r="F82" s="150"/>
      <c r="G82" s="140">
        <f>G83</f>
        <v>0</v>
      </c>
    </row>
    <row r="83" spans="1:9" ht="47.25" hidden="1" x14ac:dyDescent="0.25">
      <c r="A83" s="103" t="s">
        <v>276</v>
      </c>
      <c r="B83" s="104" t="s">
        <v>271</v>
      </c>
      <c r="C83" s="104" t="s">
        <v>187</v>
      </c>
      <c r="D83" s="83" t="s">
        <v>347</v>
      </c>
      <c r="E83" s="104" t="s">
        <v>185</v>
      </c>
      <c r="F83" s="150"/>
      <c r="G83" s="140">
        <f>G84+G85</f>
        <v>0</v>
      </c>
    </row>
    <row r="84" spans="1:9" ht="31.5" hidden="1" x14ac:dyDescent="0.25">
      <c r="A84" s="103" t="s">
        <v>243</v>
      </c>
      <c r="B84" s="104" t="s">
        <v>271</v>
      </c>
      <c r="C84" s="104" t="s">
        <v>187</v>
      </c>
      <c r="D84" s="83" t="s">
        <v>347</v>
      </c>
      <c r="E84" s="83">
        <v>244</v>
      </c>
      <c r="F84" s="140"/>
      <c r="G84" s="140"/>
    </row>
    <row r="85" spans="1:9" ht="59.25" hidden="1" customHeight="1" x14ac:dyDescent="0.25">
      <c r="A85" s="103" t="s">
        <v>278</v>
      </c>
      <c r="B85" s="104" t="s">
        <v>271</v>
      </c>
      <c r="C85" s="104" t="s">
        <v>187</v>
      </c>
      <c r="D85" s="83" t="s">
        <v>347</v>
      </c>
      <c r="E85" s="83">
        <v>810</v>
      </c>
      <c r="F85" s="140"/>
      <c r="G85" s="140"/>
    </row>
    <row r="86" spans="1:9" ht="33" customHeight="1" x14ac:dyDescent="0.25">
      <c r="A86" s="61" t="s">
        <v>272</v>
      </c>
      <c r="B86" s="121" t="s">
        <v>271</v>
      </c>
      <c r="C86" s="121" t="s">
        <v>187</v>
      </c>
      <c r="D86" s="80" t="s">
        <v>184</v>
      </c>
      <c r="E86" s="121" t="s">
        <v>185</v>
      </c>
      <c r="F86" s="152">
        <f t="shared" ref="F86:G90" si="2">F87</f>
        <v>0</v>
      </c>
      <c r="G86" s="152">
        <f t="shared" si="2"/>
        <v>0</v>
      </c>
    </row>
    <row r="87" spans="1:9" ht="75" customHeight="1" x14ac:dyDescent="0.25">
      <c r="A87" s="57" t="s">
        <v>546</v>
      </c>
      <c r="B87" s="58" t="s">
        <v>271</v>
      </c>
      <c r="C87" s="58" t="s">
        <v>187</v>
      </c>
      <c r="D87" s="58" t="s">
        <v>273</v>
      </c>
      <c r="E87" s="58" t="s">
        <v>185</v>
      </c>
      <c r="F87" s="59">
        <f t="shared" si="2"/>
        <v>0</v>
      </c>
      <c r="G87" s="59">
        <f t="shared" si="2"/>
        <v>0</v>
      </c>
    </row>
    <row r="88" spans="1:9" ht="63" x14ac:dyDescent="0.25">
      <c r="A88" s="57" t="s">
        <v>546</v>
      </c>
      <c r="B88" s="58" t="s">
        <v>271</v>
      </c>
      <c r="C88" s="58" t="s">
        <v>187</v>
      </c>
      <c r="D88" s="58" t="s">
        <v>273</v>
      </c>
      <c r="E88" s="58" t="s">
        <v>185</v>
      </c>
      <c r="F88" s="59">
        <f t="shared" si="2"/>
        <v>0</v>
      </c>
      <c r="G88" s="59">
        <f t="shared" si="2"/>
        <v>0</v>
      </c>
    </row>
    <row r="89" spans="1:9" ht="63" x14ac:dyDescent="0.25">
      <c r="A89" s="103" t="s">
        <v>274</v>
      </c>
      <c r="B89" s="104" t="s">
        <v>271</v>
      </c>
      <c r="C89" s="104" t="s">
        <v>187</v>
      </c>
      <c r="D89" s="83" t="s">
        <v>275</v>
      </c>
      <c r="E89" s="104" t="s">
        <v>185</v>
      </c>
      <c r="F89" s="140">
        <f t="shared" si="2"/>
        <v>0</v>
      </c>
      <c r="G89" s="150">
        <f t="shared" si="2"/>
        <v>0</v>
      </c>
    </row>
    <row r="90" spans="1:9" ht="47.25" x14ac:dyDescent="0.25">
      <c r="A90" s="103" t="s">
        <v>276</v>
      </c>
      <c r="B90" s="104" t="s">
        <v>271</v>
      </c>
      <c r="C90" s="104" t="s">
        <v>187</v>
      </c>
      <c r="D90" s="83" t="s">
        <v>277</v>
      </c>
      <c r="E90" s="104" t="s">
        <v>185</v>
      </c>
      <c r="F90" s="140">
        <f t="shared" si="2"/>
        <v>0</v>
      </c>
      <c r="G90" s="140">
        <f t="shared" si="2"/>
        <v>0</v>
      </c>
    </row>
    <row r="91" spans="1:9" ht="34.5" customHeight="1" x14ac:dyDescent="0.25">
      <c r="A91" s="103" t="s">
        <v>243</v>
      </c>
      <c r="B91" s="104" t="s">
        <v>271</v>
      </c>
      <c r="C91" s="104" t="s">
        <v>187</v>
      </c>
      <c r="D91" s="83" t="s">
        <v>277</v>
      </c>
      <c r="E91" s="83">
        <v>244</v>
      </c>
      <c r="F91" s="140">
        <v>0</v>
      </c>
      <c r="G91" s="140">
        <v>0</v>
      </c>
    </row>
    <row r="92" spans="1:9" ht="1.1499999999999999" customHeight="1" x14ac:dyDescent="0.25">
      <c r="A92" s="103" t="s">
        <v>553</v>
      </c>
      <c r="B92" s="104" t="s">
        <v>271</v>
      </c>
      <c r="C92" s="104" t="s">
        <v>230</v>
      </c>
      <c r="D92" s="105" t="s">
        <v>285</v>
      </c>
      <c r="E92" s="104" t="s">
        <v>185</v>
      </c>
      <c r="F92" s="150"/>
      <c r="G92" s="150">
        <f>G93</f>
        <v>0</v>
      </c>
    </row>
    <row r="93" spans="1:9" ht="40.9" hidden="1" customHeight="1" x14ac:dyDescent="0.25">
      <c r="A93" s="103" t="s">
        <v>286</v>
      </c>
      <c r="B93" s="104" t="s">
        <v>271</v>
      </c>
      <c r="C93" s="104" t="s">
        <v>230</v>
      </c>
      <c r="D93" s="105" t="s">
        <v>287</v>
      </c>
      <c r="E93" s="104" t="s">
        <v>185</v>
      </c>
      <c r="F93" s="150"/>
      <c r="G93" s="150">
        <f>G94</f>
        <v>0</v>
      </c>
    </row>
    <row r="94" spans="1:9" ht="32.450000000000003" hidden="1" customHeight="1" x14ac:dyDescent="0.25">
      <c r="A94" s="103" t="s">
        <v>288</v>
      </c>
      <c r="B94" s="104" t="s">
        <v>271</v>
      </c>
      <c r="C94" s="104" t="s">
        <v>230</v>
      </c>
      <c r="D94" s="83" t="s">
        <v>289</v>
      </c>
      <c r="E94" s="104" t="s">
        <v>185</v>
      </c>
      <c r="F94" s="150"/>
      <c r="G94" s="140">
        <f>G95</f>
        <v>0</v>
      </c>
    </row>
    <row r="95" spans="1:9" ht="22.9" hidden="1" customHeight="1" x14ac:dyDescent="0.25">
      <c r="A95" s="103" t="s">
        <v>243</v>
      </c>
      <c r="B95" s="104" t="s">
        <v>271</v>
      </c>
      <c r="C95" s="104" t="s">
        <v>230</v>
      </c>
      <c r="D95" s="83" t="s">
        <v>289</v>
      </c>
      <c r="E95" s="83">
        <v>244</v>
      </c>
      <c r="F95" s="140"/>
      <c r="G95" s="140"/>
    </row>
    <row r="96" spans="1:9" ht="51.6" customHeight="1" x14ac:dyDescent="0.25">
      <c r="A96" s="61" t="s">
        <v>550</v>
      </c>
      <c r="B96" s="121" t="s">
        <v>271</v>
      </c>
      <c r="C96" s="121" t="s">
        <v>230</v>
      </c>
      <c r="D96" s="123" t="s">
        <v>273</v>
      </c>
      <c r="E96" s="121" t="s">
        <v>185</v>
      </c>
      <c r="F96" s="152">
        <f>F97+F100</f>
        <v>160</v>
      </c>
      <c r="G96" s="152">
        <f>G97+G100</f>
        <v>170</v>
      </c>
      <c r="I96" s="60"/>
    </row>
    <row r="97" spans="1:7" ht="42.6" customHeight="1" x14ac:dyDescent="0.25">
      <c r="A97" s="103" t="s">
        <v>291</v>
      </c>
      <c r="B97" s="104" t="s">
        <v>271</v>
      </c>
      <c r="C97" s="104" t="s">
        <v>230</v>
      </c>
      <c r="D97" s="105" t="s">
        <v>282</v>
      </c>
      <c r="E97" s="104" t="s">
        <v>185</v>
      </c>
      <c r="F97" s="150">
        <f>F98</f>
        <v>160</v>
      </c>
      <c r="G97" s="150">
        <f>G98</f>
        <v>170</v>
      </c>
    </row>
    <row r="98" spans="1:7" ht="42.6" customHeight="1" x14ac:dyDescent="0.25">
      <c r="A98" s="103" t="s">
        <v>283</v>
      </c>
      <c r="B98" s="104" t="s">
        <v>271</v>
      </c>
      <c r="C98" s="104" t="s">
        <v>230</v>
      </c>
      <c r="D98" s="83" t="s">
        <v>284</v>
      </c>
      <c r="E98" s="104" t="s">
        <v>185</v>
      </c>
      <c r="F98" s="150">
        <f>F99</f>
        <v>160</v>
      </c>
      <c r="G98" s="150">
        <f>G99</f>
        <v>170</v>
      </c>
    </row>
    <row r="99" spans="1:7" ht="42.6" customHeight="1" x14ac:dyDescent="0.25">
      <c r="A99" s="103" t="s">
        <v>243</v>
      </c>
      <c r="B99" s="104" t="s">
        <v>271</v>
      </c>
      <c r="C99" s="104" t="s">
        <v>230</v>
      </c>
      <c r="D99" s="83" t="s">
        <v>284</v>
      </c>
      <c r="E99" s="83">
        <v>244</v>
      </c>
      <c r="F99" s="150">
        <v>160</v>
      </c>
      <c r="G99" s="150">
        <v>170</v>
      </c>
    </row>
    <row r="100" spans="1:7" ht="42.6" hidden="1" customHeight="1" x14ac:dyDescent="0.25">
      <c r="A100" s="103" t="s">
        <v>291</v>
      </c>
      <c r="B100" s="104" t="s">
        <v>271</v>
      </c>
      <c r="C100" s="104" t="s">
        <v>230</v>
      </c>
      <c r="D100" s="105" t="s">
        <v>290</v>
      </c>
      <c r="E100" s="104" t="s">
        <v>185</v>
      </c>
      <c r="F100" s="150">
        <f>F102+F104+F106+F108+F110+F111</f>
        <v>0</v>
      </c>
      <c r="G100" s="150">
        <f>G102+G104+G106+G108+G110+G111</f>
        <v>0</v>
      </c>
    </row>
    <row r="101" spans="1:7" ht="42.6" hidden="1" customHeight="1" x14ac:dyDescent="0.25">
      <c r="A101" s="103" t="s">
        <v>293</v>
      </c>
      <c r="B101" s="104" t="s">
        <v>271</v>
      </c>
      <c r="C101" s="104" t="s">
        <v>230</v>
      </c>
      <c r="D101" s="105" t="s">
        <v>294</v>
      </c>
      <c r="E101" s="104" t="s">
        <v>185</v>
      </c>
      <c r="F101" s="150">
        <f>F102</f>
        <v>0</v>
      </c>
      <c r="G101" s="150">
        <f>G102</f>
        <v>0</v>
      </c>
    </row>
    <row r="102" spans="1:7" ht="55.9" hidden="1" customHeight="1" x14ac:dyDescent="0.25">
      <c r="A102" s="103" t="s">
        <v>243</v>
      </c>
      <c r="B102" s="104" t="s">
        <v>271</v>
      </c>
      <c r="C102" s="104" t="s">
        <v>230</v>
      </c>
      <c r="D102" s="105" t="s">
        <v>294</v>
      </c>
      <c r="E102" s="104" t="s">
        <v>226</v>
      </c>
      <c r="F102" s="150">
        <v>0</v>
      </c>
      <c r="G102" s="150">
        <v>0</v>
      </c>
    </row>
    <row r="103" spans="1:7" ht="60" hidden="1" customHeight="1" x14ac:dyDescent="0.25">
      <c r="A103" s="103" t="s">
        <v>296</v>
      </c>
      <c r="B103" s="104" t="s">
        <v>271</v>
      </c>
      <c r="C103" s="104" t="s">
        <v>230</v>
      </c>
      <c r="D103" s="83" t="s">
        <v>297</v>
      </c>
      <c r="E103" s="104" t="s">
        <v>185</v>
      </c>
      <c r="F103" s="140">
        <f>F104</f>
        <v>0</v>
      </c>
      <c r="G103" s="140">
        <f>G104</f>
        <v>0</v>
      </c>
    </row>
    <row r="104" spans="1:7" ht="43.9" hidden="1" customHeight="1" x14ac:dyDescent="0.25">
      <c r="A104" s="103" t="s">
        <v>243</v>
      </c>
      <c r="B104" s="104" t="s">
        <v>271</v>
      </c>
      <c r="C104" s="104" t="s">
        <v>230</v>
      </c>
      <c r="D104" s="83" t="s">
        <v>297</v>
      </c>
      <c r="E104" s="83">
        <v>244</v>
      </c>
      <c r="F104" s="140">
        <v>0</v>
      </c>
      <c r="G104" s="140">
        <v>0</v>
      </c>
    </row>
    <row r="105" spans="1:7" ht="48.6" hidden="1" customHeight="1" x14ac:dyDescent="0.25">
      <c r="A105" s="103" t="s">
        <v>298</v>
      </c>
      <c r="B105" s="104" t="s">
        <v>271</v>
      </c>
      <c r="C105" s="104" t="s">
        <v>230</v>
      </c>
      <c r="D105" s="83" t="s">
        <v>299</v>
      </c>
      <c r="E105" s="104" t="s">
        <v>185</v>
      </c>
      <c r="F105" s="140">
        <f>F106</f>
        <v>0</v>
      </c>
      <c r="G105" s="140">
        <f>G106</f>
        <v>0</v>
      </c>
    </row>
    <row r="106" spans="1:7" ht="34.15" hidden="1" customHeight="1" x14ac:dyDescent="0.25">
      <c r="A106" s="103" t="s">
        <v>243</v>
      </c>
      <c r="B106" s="104" t="s">
        <v>271</v>
      </c>
      <c r="C106" s="104" t="s">
        <v>230</v>
      </c>
      <c r="D106" s="83" t="s">
        <v>299</v>
      </c>
      <c r="E106" s="83">
        <v>244</v>
      </c>
      <c r="F106" s="140">
        <v>0</v>
      </c>
      <c r="G106" s="140">
        <v>0</v>
      </c>
    </row>
    <row r="107" spans="1:7" ht="29.45" hidden="1" customHeight="1" x14ac:dyDescent="0.25">
      <c r="A107" s="103" t="s">
        <v>300</v>
      </c>
      <c r="B107" s="104" t="s">
        <v>271</v>
      </c>
      <c r="C107" s="104" t="s">
        <v>230</v>
      </c>
      <c r="D107" s="83" t="s">
        <v>301</v>
      </c>
      <c r="E107" s="104" t="s">
        <v>185</v>
      </c>
      <c r="F107" s="140">
        <f>F108</f>
        <v>0</v>
      </c>
      <c r="G107" s="140">
        <f>G108</f>
        <v>0</v>
      </c>
    </row>
    <row r="108" spans="1:7" ht="37.15" hidden="1" customHeight="1" x14ac:dyDescent="0.25">
      <c r="A108" s="103" t="s">
        <v>243</v>
      </c>
      <c r="B108" s="104" t="s">
        <v>271</v>
      </c>
      <c r="C108" s="104" t="s">
        <v>230</v>
      </c>
      <c r="D108" s="83" t="s">
        <v>301</v>
      </c>
      <c r="E108" s="83">
        <v>244</v>
      </c>
      <c r="F108" s="140">
        <v>0</v>
      </c>
      <c r="G108" s="140">
        <v>0</v>
      </c>
    </row>
    <row r="109" spans="1:7" ht="37.15" hidden="1" customHeight="1" x14ac:dyDescent="0.25">
      <c r="A109" s="103" t="s">
        <v>302</v>
      </c>
      <c r="B109" s="104" t="s">
        <v>271</v>
      </c>
      <c r="C109" s="104" t="s">
        <v>230</v>
      </c>
      <c r="D109" s="83" t="s">
        <v>303</v>
      </c>
      <c r="E109" s="104" t="s">
        <v>185</v>
      </c>
      <c r="F109" s="140">
        <f>F110</f>
        <v>0</v>
      </c>
      <c r="G109" s="140">
        <v>0</v>
      </c>
    </row>
    <row r="110" spans="1:7" ht="37.15" hidden="1" customHeight="1" x14ac:dyDescent="0.25">
      <c r="A110" s="103" t="s">
        <v>243</v>
      </c>
      <c r="B110" s="104" t="s">
        <v>271</v>
      </c>
      <c r="C110" s="104" t="s">
        <v>230</v>
      </c>
      <c r="D110" s="83" t="s">
        <v>303</v>
      </c>
      <c r="E110" s="83">
        <v>244</v>
      </c>
      <c r="F110" s="140">
        <v>0</v>
      </c>
      <c r="G110" s="140">
        <v>0</v>
      </c>
    </row>
    <row r="111" spans="1:7" ht="37.15" hidden="1" customHeight="1" x14ac:dyDescent="0.25">
      <c r="A111" s="103" t="s">
        <v>348</v>
      </c>
      <c r="B111" s="104" t="s">
        <v>271</v>
      </c>
      <c r="C111" s="104" t="s">
        <v>230</v>
      </c>
      <c r="D111" s="83" t="s">
        <v>349</v>
      </c>
      <c r="E111" s="104" t="s">
        <v>185</v>
      </c>
      <c r="F111" s="140">
        <f>F112</f>
        <v>0</v>
      </c>
      <c r="G111" s="140">
        <f>G112</f>
        <v>0</v>
      </c>
    </row>
    <row r="112" spans="1:7" ht="37.15" hidden="1" customHeight="1" x14ac:dyDescent="0.25">
      <c r="A112" s="103" t="s">
        <v>243</v>
      </c>
      <c r="B112" s="104" t="s">
        <v>271</v>
      </c>
      <c r="C112" s="104" t="s">
        <v>230</v>
      </c>
      <c r="D112" s="83" t="s">
        <v>349</v>
      </c>
      <c r="E112" s="83">
        <v>244</v>
      </c>
      <c r="F112" s="140">
        <v>0</v>
      </c>
      <c r="G112" s="140">
        <v>0</v>
      </c>
    </row>
    <row r="113" spans="1:7" ht="31.5" customHeight="1" x14ac:dyDescent="0.25">
      <c r="A113" s="119" t="s">
        <v>304</v>
      </c>
      <c r="B113" s="120" t="s">
        <v>305</v>
      </c>
      <c r="C113" s="120" t="s">
        <v>183</v>
      </c>
      <c r="D113" s="80" t="s">
        <v>184</v>
      </c>
      <c r="E113" s="120" t="s">
        <v>185</v>
      </c>
      <c r="F113" s="142">
        <f>F114</f>
        <v>929.5</v>
      </c>
      <c r="G113" s="142">
        <f>G114</f>
        <v>894.89999999999986</v>
      </c>
    </row>
    <row r="114" spans="1:7" ht="66" customHeight="1" x14ac:dyDescent="0.25">
      <c r="A114" s="57" t="s">
        <v>551</v>
      </c>
      <c r="B114" s="58" t="s">
        <v>305</v>
      </c>
      <c r="C114" s="58" t="s">
        <v>182</v>
      </c>
      <c r="D114" s="58" t="s">
        <v>306</v>
      </c>
      <c r="E114" s="58" t="s">
        <v>185</v>
      </c>
      <c r="F114" s="59">
        <f>F115</f>
        <v>929.5</v>
      </c>
      <c r="G114" s="59">
        <f>G115</f>
        <v>894.89999999999986</v>
      </c>
    </row>
    <row r="115" spans="1:7" ht="36.75" customHeight="1" x14ac:dyDescent="0.25">
      <c r="A115" s="103" t="s">
        <v>307</v>
      </c>
      <c r="B115" s="104" t="s">
        <v>305</v>
      </c>
      <c r="C115" s="104" t="s">
        <v>182</v>
      </c>
      <c r="D115" s="105" t="s">
        <v>308</v>
      </c>
      <c r="E115" s="104" t="s">
        <v>185</v>
      </c>
      <c r="F115" s="150">
        <f>F116+F121</f>
        <v>929.5</v>
      </c>
      <c r="G115" s="150">
        <f>G116+G121</f>
        <v>894.89999999999986</v>
      </c>
    </row>
    <row r="116" spans="1:7" ht="38.25" customHeight="1" x14ac:dyDescent="0.25">
      <c r="A116" s="63" t="s">
        <v>309</v>
      </c>
      <c r="B116" s="104" t="s">
        <v>305</v>
      </c>
      <c r="C116" s="104" t="s">
        <v>182</v>
      </c>
      <c r="D116" s="83" t="s">
        <v>310</v>
      </c>
      <c r="E116" s="108" t="s">
        <v>185</v>
      </c>
      <c r="F116" s="140">
        <f>F117</f>
        <v>873.3</v>
      </c>
      <c r="G116" s="140">
        <f>G117</f>
        <v>833.59999999999991</v>
      </c>
    </row>
    <row r="117" spans="1:7" ht="47.25" x14ac:dyDescent="0.25">
      <c r="A117" s="63" t="s">
        <v>311</v>
      </c>
      <c r="B117" s="104" t="s">
        <v>305</v>
      </c>
      <c r="C117" s="104" t="s">
        <v>182</v>
      </c>
      <c r="D117" s="83" t="s">
        <v>312</v>
      </c>
      <c r="E117" s="108" t="s">
        <v>185</v>
      </c>
      <c r="F117" s="140">
        <f>F119+F120</f>
        <v>873.3</v>
      </c>
      <c r="G117" s="140">
        <f>G119+G120</f>
        <v>833.59999999999991</v>
      </c>
    </row>
    <row r="118" spans="1:7" ht="34.5" customHeight="1" x14ac:dyDescent="0.25">
      <c r="A118" s="63" t="s">
        <v>313</v>
      </c>
      <c r="B118" s="104" t="s">
        <v>305</v>
      </c>
      <c r="C118" s="104" t="s">
        <v>182</v>
      </c>
      <c r="D118" s="83" t="s">
        <v>312</v>
      </c>
      <c r="E118" s="108" t="s">
        <v>314</v>
      </c>
      <c r="F118" s="140">
        <f>F119+F120</f>
        <v>873.3</v>
      </c>
      <c r="G118" s="140">
        <f>G119+G120</f>
        <v>833.59999999999991</v>
      </c>
    </row>
    <row r="119" spans="1:7" ht="35.25" customHeight="1" x14ac:dyDescent="0.25">
      <c r="A119" s="63" t="s">
        <v>315</v>
      </c>
      <c r="B119" s="104" t="s">
        <v>305</v>
      </c>
      <c r="C119" s="104" t="s">
        <v>182</v>
      </c>
      <c r="D119" s="83" t="s">
        <v>312</v>
      </c>
      <c r="E119" s="83">
        <v>111</v>
      </c>
      <c r="F119" s="140">
        <v>609.6</v>
      </c>
      <c r="G119" s="140">
        <v>581.9</v>
      </c>
    </row>
    <row r="120" spans="1:7" ht="57" customHeight="1" x14ac:dyDescent="0.25">
      <c r="A120" s="63" t="s">
        <v>316</v>
      </c>
      <c r="B120" s="104" t="s">
        <v>305</v>
      </c>
      <c r="C120" s="104" t="s">
        <v>182</v>
      </c>
      <c r="D120" s="83" t="s">
        <v>312</v>
      </c>
      <c r="E120" s="83">
        <v>119</v>
      </c>
      <c r="F120" s="140">
        <v>263.7</v>
      </c>
      <c r="G120" s="140">
        <v>251.7</v>
      </c>
    </row>
    <row r="121" spans="1:7" ht="55.5" customHeight="1" x14ac:dyDescent="0.25">
      <c r="A121" s="63" t="s">
        <v>317</v>
      </c>
      <c r="B121" s="104" t="s">
        <v>305</v>
      </c>
      <c r="C121" s="104" t="s">
        <v>182</v>
      </c>
      <c r="D121" s="83" t="s">
        <v>318</v>
      </c>
      <c r="E121" s="108" t="s">
        <v>185</v>
      </c>
      <c r="F121" s="140">
        <f>F122+F123</f>
        <v>56.2</v>
      </c>
      <c r="G121" s="140">
        <f>G122+G123</f>
        <v>61.3</v>
      </c>
    </row>
    <row r="122" spans="1:7" ht="36" customHeight="1" x14ac:dyDescent="0.25">
      <c r="A122" s="103" t="s">
        <v>243</v>
      </c>
      <c r="B122" s="104" t="s">
        <v>305</v>
      </c>
      <c r="C122" s="104" t="s">
        <v>182</v>
      </c>
      <c r="D122" s="83" t="s">
        <v>318</v>
      </c>
      <c r="E122" s="83">
        <v>244</v>
      </c>
      <c r="F122" s="140">
        <v>56.2</v>
      </c>
      <c r="G122" s="140">
        <v>61.3</v>
      </c>
    </row>
    <row r="123" spans="1:7" ht="38.25" hidden="1" customHeight="1" x14ac:dyDescent="0.25">
      <c r="A123" s="103" t="s">
        <v>208</v>
      </c>
      <c r="B123" s="104" t="s">
        <v>305</v>
      </c>
      <c r="C123" s="104" t="s">
        <v>182</v>
      </c>
      <c r="D123" s="83" t="s">
        <v>318</v>
      </c>
      <c r="E123" s="83">
        <v>851</v>
      </c>
      <c r="F123" s="140"/>
      <c r="G123" s="140"/>
    </row>
    <row r="124" spans="1:7" ht="23.25" customHeight="1" x14ac:dyDescent="0.25">
      <c r="A124" s="119" t="s">
        <v>319</v>
      </c>
      <c r="B124" s="120">
        <v>10</v>
      </c>
      <c r="C124" s="120" t="s">
        <v>183</v>
      </c>
      <c r="D124" s="80" t="s">
        <v>184</v>
      </c>
      <c r="E124" s="120" t="s">
        <v>185</v>
      </c>
      <c r="F124" s="142">
        <f>F125</f>
        <v>256.8</v>
      </c>
      <c r="G124" s="142">
        <f>G125</f>
        <v>256.8</v>
      </c>
    </row>
    <row r="125" spans="1:7" s="82" customFormat="1" ht="23.45" customHeight="1" x14ac:dyDescent="0.25">
      <c r="A125" s="119" t="s">
        <v>320</v>
      </c>
      <c r="B125" s="120">
        <v>10</v>
      </c>
      <c r="C125" s="120" t="s">
        <v>182</v>
      </c>
      <c r="D125" s="80" t="s">
        <v>184</v>
      </c>
      <c r="E125" s="120" t="s">
        <v>185</v>
      </c>
      <c r="F125" s="142">
        <f t="shared" ref="F125:G128" si="3">F126</f>
        <v>256.8</v>
      </c>
      <c r="G125" s="142">
        <f t="shared" si="3"/>
        <v>256.8</v>
      </c>
    </row>
    <row r="126" spans="1:7" ht="27" customHeight="1" x14ac:dyDescent="0.25">
      <c r="A126" s="103" t="s">
        <v>244</v>
      </c>
      <c r="B126" s="108">
        <v>10</v>
      </c>
      <c r="C126" s="108" t="s">
        <v>182</v>
      </c>
      <c r="D126" s="83" t="s">
        <v>245</v>
      </c>
      <c r="E126" s="108" t="s">
        <v>185</v>
      </c>
      <c r="F126" s="140">
        <f t="shared" si="3"/>
        <v>256.8</v>
      </c>
      <c r="G126" s="140">
        <f t="shared" si="3"/>
        <v>256.8</v>
      </c>
    </row>
    <row r="127" spans="1:7" ht="30" customHeight="1" x14ac:dyDescent="0.25">
      <c r="A127" s="103" t="s">
        <v>264</v>
      </c>
      <c r="B127" s="108">
        <v>10</v>
      </c>
      <c r="C127" s="108" t="s">
        <v>182</v>
      </c>
      <c r="D127" s="83" t="s">
        <v>212</v>
      </c>
      <c r="E127" s="108" t="s">
        <v>185</v>
      </c>
      <c r="F127" s="140">
        <f t="shared" si="3"/>
        <v>256.8</v>
      </c>
      <c r="G127" s="140">
        <f t="shared" si="3"/>
        <v>256.8</v>
      </c>
    </row>
    <row r="128" spans="1:7" ht="39.75" customHeight="1" x14ac:dyDescent="0.25">
      <c r="A128" s="107" t="s">
        <v>321</v>
      </c>
      <c r="B128" s="108">
        <v>10</v>
      </c>
      <c r="C128" s="108" t="s">
        <v>182</v>
      </c>
      <c r="D128" s="83" t="s">
        <v>322</v>
      </c>
      <c r="E128" s="108" t="s">
        <v>185</v>
      </c>
      <c r="F128" s="140">
        <f t="shared" si="3"/>
        <v>256.8</v>
      </c>
      <c r="G128" s="140">
        <f t="shared" si="3"/>
        <v>256.8</v>
      </c>
    </row>
    <row r="129" spans="1:7" ht="33" customHeight="1" x14ac:dyDescent="0.25">
      <c r="A129" s="107" t="s">
        <v>323</v>
      </c>
      <c r="B129" s="126">
        <v>10</v>
      </c>
      <c r="C129" s="108" t="s">
        <v>182</v>
      </c>
      <c r="D129" s="127" t="s">
        <v>322</v>
      </c>
      <c r="E129" s="127">
        <v>312</v>
      </c>
      <c r="F129" s="148">
        <v>256.8</v>
      </c>
      <c r="G129" s="148">
        <v>256.8</v>
      </c>
    </row>
    <row r="130" spans="1:7" ht="34.5" hidden="1" customHeight="1" x14ac:dyDescent="0.25">
      <c r="A130" s="128" t="s">
        <v>324</v>
      </c>
      <c r="B130" s="129" t="s">
        <v>325</v>
      </c>
      <c r="C130" s="120" t="s">
        <v>183</v>
      </c>
      <c r="D130" s="130" t="s">
        <v>184</v>
      </c>
      <c r="E130" s="129" t="s">
        <v>185</v>
      </c>
      <c r="F130" s="142">
        <f t="shared" ref="F130:G134" si="4">F131</f>
        <v>0</v>
      </c>
      <c r="G130" s="142">
        <f t="shared" si="4"/>
        <v>0</v>
      </c>
    </row>
    <row r="131" spans="1:7" ht="3" hidden="1" customHeight="1" x14ac:dyDescent="0.25">
      <c r="A131" s="107" t="s">
        <v>326</v>
      </c>
      <c r="B131" s="126" t="s">
        <v>325</v>
      </c>
      <c r="C131" s="108" t="s">
        <v>182</v>
      </c>
      <c r="D131" s="127" t="s">
        <v>184</v>
      </c>
      <c r="E131" s="126" t="s">
        <v>185</v>
      </c>
      <c r="F131" s="140">
        <f t="shared" si="4"/>
        <v>0</v>
      </c>
      <c r="G131" s="140">
        <f t="shared" si="4"/>
        <v>0</v>
      </c>
    </row>
    <row r="132" spans="1:7" ht="33.75" hidden="1" customHeight="1" x14ac:dyDescent="0.25">
      <c r="A132" s="107" t="s">
        <v>327</v>
      </c>
      <c r="B132" s="126" t="s">
        <v>325</v>
      </c>
      <c r="C132" s="108" t="s">
        <v>182</v>
      </c>
      <c r="D132" s="127" t="s">
        <v>212</v>
      </c>
      <c r="E132" s="126" t="s">
        <v>185</v>
      </c>
      <c r="F132" s="140">
        <f t="shared" si="4"/>
        <v>0</v>
      </c>
      <c r="G132" s="140">
        <f t="shared" si="4"/>
        <v>0</v>
      </c>
    </row>
    <row r="133" spans="1:7" ht="33.75" hidden="1" customHeight="1" x14ac:dyDescent="0.25">
      <c r="A133" s="107" t="s">
        <v>328</v>
      </c>
      <c r="B133" s="126" t="s">
        <v>325</v>
      </c>
      <c r="C133" s="108" t="s">
        <v>182</v>
      </c>
      <c r="D133" s="127" t="s">
        <v>329</v>
      </c>
      <c r="E133" s="126" t="s">
        <v>185</v>
      </c>
      <c r="F133" s="140">
        <f t="shared" si="4"/>
        <v>0</v>
      </c>
      <c r="G133" s="140">
        <f t="shared" si="4"/>
        <v>0</v>
      </c>
    </row>
    <row r="134" spans="1:7" ht="33.75" hidden="1" customHeight="1" x14ac:dyDescent="0.25">
      <c r="A134" s="107" t="s">
        <v>330</v>
      </c>
      <c r="B134" s="126" t="s">
        <v>325</v>
      </c>
      <c r="C134" s="108" t="s">
        <v>182</v>
      </c>
      <c r="D134" s="127" t="s">
        <v>331</v>
      </c>
      <c r="E134" s="126" t="s">
        <v>185</v>
      </c>
      <c r="F134" s="140">
        <f t="shared" si="4"/>
        <v>0</v>
      </c>
      <c r="G134" s="140">
        <f t="shared" si="4"/>
        <v>0</v>
      </c>
    </row>
    <row r="135" spans="1:7" ht="34.5" hidden="1" customHeight="1" x14ac:dyDescent="0.25">
      <c r="A135" s="107" t="s">
        <v>243</v>
      </c>
      <c r="B135" s="126" t="s">
        <v>325</v>
      </c>
      <c r="C135" s="108" t="s">
        <v>182</v>
      </c>
      <c r="D135" s="127" t="s">
        <v>331</v>
      </c>
      <c r="E135" s="126" t="s">
        <v>226</v>
      </c>
      <c r="F135" s="140">
        <v>0</v>
      </c>
      <c r="G135" s="140">
        <v>0</v>
      </c>
    </row>
    <row r="136" spans="1:7" s="82" customFormat="1" ht="55.5" customHeight="1" x14ac:dyDescent="0.25">
      <c r="A136" s="128" t="s">
        <v>332</v>
      </c>
      <c r="B136" s="129" t="s">
        <v>333</v>
      </c>
      <c r="C136" s="120" t="s">
        <v>183</v>
      </c>
      <c r="D136" s="130" t="s">
        <v>184</v>
      </c>
      <c r="E136" s="129" t="s">
        <v>185</v>
      </c>
      <c r="F136" s="142">
        <f>F137</f>
        <v>228</v>
      </c>
      <c r="G136" s="142">
        <f>G137</f>
        <v>228</v>
      </c>
    </row>
    <row r="137" spans="1:7" ht="30.75" customHeight="1" x14ac:dyDescent="0.25">
      <c r="A137" s="103" t="s">
        <v>334</v>
      </c>
      <c r="B137" s="108" t="s">
        <v>333</v>
      </c>
      <c r="C137" s="108" t="s">
        <v>230</v>
      </c>
      <c r="D137" s="83" t="s">
        <v>184</v>
      </c>
      <c r="E137" s="108" t="s">
        <v>185</v>
      </c>
      <c r="F137" s="140">
        <f t="shared" ref="F137:G140" si="5">F138</f>
        <v>228</v>
      </c>
      <c r="G137" s="140">
        <f t="shared" si="5"/>
        <v>228</v>
      </c>
    </row>
    <row r="138" spans="1:7" ht="33.75" customHeight="1" x14ac:dyDescent="0.25">
      <c r="A138" s="107" t="s">
        <v>335</v>
      </c>
      <c r="B138" s="126" t="s">
        <v>333</v>
      </c>
      <c r="C138" s="108" t="s">
        <v>230</v>
      </c>
      <c r="D138" s="127" t="s">
        <v>245</v>
      </c>
      <c r="E138" s="108" t="s">
        <v>185</v>
      </c>
      <c r="F138" s="140">
        <f t="shared" si="5"/>
        <v>228</v>
      </c>
      <c r="G138" s="140">
        <f t="shared" si="5"/>
        <v>228</v>
      </c>
    </row>
    <row r="139" spans="1:7" ht="30" customHeight="1" x14ac:dyDescent="0.25">
      <c r="A139" s="107" t="s">
        <v>264</v>
      </c>
      <c r="B139" s="126" t="s">
        <v>333</v>
      </c>
      <c r="C139" s="108" t="s">
        <v>230</v>
      </c>
      <c r="D139" s="127" t="s">
        <v>212</v>
      </c>
      <c r="E139" s="108" t="s">
        <v>185</v>
      </c>
      <c r="F139" s="140">
        <f t="shared" si="5"/>
        <v>228</v>
      </c>
      <c r="G139" s="140">
        <f t="shared" si="5"/>
        <v>228</v>
      </c>
    </row>
    <row r="140" spans="1:7" ht="84" customHeight="1" x14ac:dyDescent="0.25">
      <c r="A140" s="107" t="s">
        <v>336</v>
      </c>
      <c r="B140" s="126" t="s">
        <v>333</v>
      </c>
      <c r="C140" s="108" t="s">
        <v>230</v>
      </c>
      <c r="D140" s="109" t="s">
        <v>337</v>
      </c>
      <c r="E140" s="108" t="s">
        <v>185</v>
      </c>
      <c r="F140" s="140">
        <f t="shared" si="5"/>
        <v>228</v>
      </c>
      <c r="G140" s="140">
        <f t="shared" si="5"/>
        <v>228</v>
      </c>
    </row>
    <row r="141" spans="1:7" ht="35.25" customHeight="1" x14ac:dyDescent="0.25">
      <c r="A141" s="107" t="s">
        <v>338</v>
      </c>
      <c r="B141" s="126" t="s">
        <v>333</v>
      </c>
      <c r="C141" s="108" t="s">
        <v>230</v>
      </c>
      <c r="D141" s="127" t="s">
        <v>337</v>
      </c>
      <c r="E141" s="127">
        <v>540</v>
      </c>
      <c r="F141" s="140">
        <v>228</v>
      </c>
      <c r="G141" s="140">
        <v>228</v>
      </c>
    </row>
    <row r="142" spans="1:7" ht="39.75" hidden="1" customHeight="1" x14ac:dyDescent="0.25">
      <c r="A142" s="61" t="s">
        <v>324</v>
      </c>
      <c r="B142" s="120" t="s">
        <v>325</v>
      </c>
      <c r="C142" s="120" t="s">
        <v>183</v>
      </c>
      <c r="D142" s="80" t="s">
        <v>184</v>
      </c>
      <c r="E142" s="120" t="s">
        <v>185</v>
      </c>
      <c r="F142" s="142"/>
      <c r="G142" s="142">
        <f>G144</f>
        <v>0</v>
      </c>
    </row>
    <row r="143" spans="1:7" hidden="1" x14ac:dyDescent="0.25">
      <c r="A143" s="103" t="s">
        <v>326</v>
      </c>
      <c r="B143" s="108" t="s">
        <v>325</v>
      </c>
      <c r="C143" s="108" t="s">
        <v>182</v>
      </c>
      <c r="D143" s="83" t="s">
        <v>184</v>
      </c>
      <c r="E143" s="108" t="s">
        <v>185</v>
      </c>
      <c r="F143" s="140"/>
      <c r="G143" s="140">
        <f>G144</f>
        <v>0</v>
      </c>
    </row>
    <row r="144" spans="1:7" hidden="1" x14ac:dyDescent="0.25">
      <c r="A144" s="107" t="s">
        <v>327</v>
      </c>
      <c r="B144" s="126" t="s">
        <v>325</v>
      </c>
      <c r="C144" s="108" t="s">
        <v>182</v>
      </c>
      <c r="D144" s="127" t="s">
        <v>212</v>
      </c>
      <c r="E144" s="108" t="s">
        <v>185</v>
      </c>
      <c r="F144" s="140"/>
      <c r="G144" s="140">
        <f>G145</f>
        <v>0</v>
      </c>
    </row>
    <row r="145" spans="1:7" ht="31.5" hidden="1" x14ac:dyDescent="0.25">
      <c r="A145" s="107" t="s">
        <v>328</v>
      </c>
      <c r="B145" s="126" t="s">
        <v>325</v>
      </c>
      <c r="C145" s="108" t="s">
        <v>182</v>
      </c>
      <c r="D145" s="127" t="s">
        <v>329</v>
      </c>
      <c r="E145" s="108" t="s">
        <v>185</v>
      </c>
      <c r="F145" s="140"/>
      <c r="G145" s="140">
        <f>G146</f>
        <v>0</v>
      </c>
    </row>
    <row r="146" spans="1:7" hidden="1" x14ac:dyDescent="0.25">
      <c r="A146" s="131" t="s">
        <v>330</v>
      </c>
      <c r="B146" s="126" t="s">
        <v>325</v>
      </c>
      <c r="C146" s="108" t="s">
        <v>182</v>
      </c>
      <c r="D146" s="109" t="s">
        <v>331</v>
      </c>
      <c r="E146" s="108" t="s">
        <v>185</v>
      </c>
      <c r="F146" s="140"/>
      <c r="G146" s="140">
        <f>G147</f>
        <v>0</v>
      </c>
    </row>
    <row r="147" spans="1:7" ht="31.5" hidden="1" x14ac:dyDescent="0.25">
      <c r="A147" s="107" t="s">
        <v>243</v>
      </c>
      <c r="B147" s="126" t="s">
        <v>325</v>
      </c>
      <c r="C147" s="108" t="s">
        <v>182</v>
      </c>
      <c r="D147" s="127" t="s">
        <v>331</v>
      </c>
      <c r="E147" s="127">
        <v>244</v>
      </c>
      <c r="F147" s="148"/>
      <c r="G147" s="148"/>
    </row>
    <row r="148" spans="1:7" x14ac:dyDescent="0.25">
      <c r="A148" s="155" t="s">
        <v>350</v>
      </c>
      <c r="B148" s="156" t="s">
        <v>183</v>
      </c>
      <c r="C148" s="156" t="s">
        <v>183</v>
      </c>
      <c r="D148" s="156" t="s">
        <v>351</v>
      </c>
      <c r="E148" s="156" t="s">
        <v>185</v>
      </c>
      <c r="F148" s="157">
        <v>54.1</v>
      </c>
      <c r="G148" s="157">
        <v>111.6</v>
      </c>
    </row>
    <row r="149" spans="1:7" x14ac:dyDescent="0.25">
      <c r="A149" s="132"/>
      <c r="B149" s="133"/>
      <c r="C149" s="133"/>
      <c r="D149" s="133"/>
      <c r="E149" s="133"/>
      <c r="F149" s="71"/>
      <c r="G149" s="71"/>
    </row>
  </sheetData>
  <autoFilter ref="A6:G6"/>
  <mergeCells count="2">
    <mergeCell ref="D2:G2"/>
    <mergeCell ref="A3:G3"/>
  </mergeCells>
  <phoneticPr fontId="56" type="noConversion"/>
  <pageMargins left="0.23622047244094491" right="3.937007874015748E-2" top="0.55118110236220474" bottom="0.55118110236220474" header="0.31496062992125984" footer="0.31496062992125984"/>
  <pageSetup paperSize="9" scale="58" firstPageNumber="223" fitToHeight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WhiteSpace="0" topLeftCell="A19" zoomScale="75" zoomScaleNormal="75" workbookViewId="0">
      <selection activeCell="E2" sqref="E2:G2"/>
    </sheetView>
  </sheetViews>
  <sheetFormatPr defaultRowHeight="15.75" outlineLevelRow="1" x14ac:dyDescent="0.25"/>
  <cols>
    <col min="1" max="1" width="72.140625" style="134" customWidth="1"/>
    <col min="2" max="2" width="13.42578125" style="135" customWidth="1"/>
    <col min="3" max="3" width="10.5703125" style="135" customWidth="1"/>
    <col min="4" max="4" width="11.140625" style="135" customWidth="1"/>
    <col min="5" max="5" width="24.7109375" style="135" customWidth="1"/>
    <col min="6" max="6" width="15.140625" style="135" customWidth="1"/>
    <col min="7" max="7" width="19" style="136" customWidth="1"/>
    <col min="8" max="8" width="17.5703125" style="42" customWidth="1"/>
    <col min="9" max="9" width="12" style="42" customWidth="1"/>
    <col min="10" max="10" width="11.42578125" style="42" customWidth="1"/>
    <col min="11" max="16384" width="9.140625" style="42"/>
  </cols>
  <sheetData>
    <row r="1" spans="1:10" x14ac:dyDescent="0.25">
      <c r="A1" s="39"/>
      <c r="B1" s="40"/>
      <c r="C1" s="40"/>
      <c r="D1" s="40"/>
      <c r="E1" s="39"/>
      <c r="F1" s="39"/>
      <c r="G1" s="41"/>
    </row>
    <row r="2" spans="1:10" ht="136.5" customHeight="1" x14ac:dyDescent="0.25">
      <c r="A2" s="39"/>
      <c r="B2" s="40"/>
      <c r="C2" s="40"/>
      <c r="D2" s="40"/>
      <c r="E2" s="509" t="s">
        <v>96</v>
      </c>
      <c r="F2" s="510"/>
      <c r="G2" s="510"/>
      <c r="I2" s="43"/>
    </row>
    <row r="3" spans="1:10" ht="79.5" customHeight="1" x14ac:dyDescent="0.25">
      <c r="A3" s="508" t="s">
        <v>171</v>
      </c>
      <c r="B3" s="508"/>
      <c r="C3" s="508"/>
      <c r="D3" s="508"/>
      <c r="E3" s="508"/>
      <c r="F3" s="508"/>
      <c r="G3" s="508"/>
    </row>
    <row r="4" spans="1:10" ht="15.6" customHeight="1" x14ac:dyDescent="0.25">
      <c r="A4" s="44"/>
      <c r="B4" s="45"/>
      <c r="C4" s="45"/>
      <c r="D4" s="45"/>
      <c r="E4" s="45"/>
      <c r="F4" s="45"/>
      <c r="G4" s="46" t="s">
        <v>172</v>
      </c>
    </row>
    <row r="5" spans="1:10" ht="57.75" customHeight="1" x14ac:dyDescent="0.25">
      <c r="A5" s="47" t="s">
        <v>173</v>
      </c>
      <c r="B5" s="47" t="s">
        <v>352</v>
      </c>
      <c r="C5" s="47" t="s">
        <v>174</v>
      </c>
      <c r="D5" s="47" t="s">
        <v>175</v>
      </c>
      <c r="E5" s="47" t="s">
        <v>176</v>
      </c>
      <c r="F5" s="47" t="s">
        <v>177</v>
      </c>
      <c r="G5" s="48" t="s">
        <v>178</v>
      </c>
    </row>
    <row r="6" spans="1:10" ht="20.25" hidden="1" customHeight="1" outlineLevel="1" x14ac:dyDescent="0.25">
      <c r="A6" s="49"/>
      <c r="B6" s="50"/>
      <c r="C6" s="50"/>
      <c r="D6" s="50"/>
      <c r="E6" s="50"/>
      <c r="F6" s="50"/>
      <c r="G6" s="51"/>
    </row>
    <row r="7" spans="1:10" s="56" customFormat="1" ht="26.25" customHeight="1" collapsed="1" x14ac:dyDescent="0.25">
      <c r="A7" s="52" t="s">
        <v>179</v>
      </c>
      <c r="B7" s="53" t="s">
        <v>180</v>
      </c>
      <c r="C7" s="53" t="s">
        <v>180</v>
      </c>
      <c r="D7" s="53" t="s">
        <v>180</v>
      </c>
      <c r="E7" s="53" t="s">
        <v>180</v>
      </c>
      <c r="F7" s="53" t="s">
        <v>180</v>
      </c>
      <c r="G7" s="54">
        <f>G8+G36+G45+G53+G72+G104+G115+G121+G127</f>
        <v>3172.4</v>
      </c>
      <c r="H7" s="55"/>
      <c r="I7" s="55"/>
      <c r="J7" s="55"/>
    </row>
    <row r="8" spans="1:10" ht="23.25" customHeight="1" x14ac:dyDescent="0.25">
      <c r="A8" s="57" t="s">
        <v>181</v>
      </c>
      <c r="B8" s="158">
        <v>534</v>
      </c>
      <c r="C8" s="58" t="s">
        <v>182</v>
      </c>
      <c r="D8" s="58" t="s">
        <v>183</v>
      </c>
      <c r="E8" s="58" t="s">
        <v>184</v>
      </c>
      <c r="F8" s="58" t="s">
        <v>185</v>
      </c>
      <c r="G8" s="59">
        <f>G9+G16+G27</f>
        <v>1358.6</v>
      </c>
      <c r="H8" s="60"/>
      <c r="I8" s="60"/>
      <c r="J8" s="60"/>
    </row>
    <row r="9" spans="1:10" ht="31.5" x14ac:dyDescent="0.25">
      <c r="A9" s="61" t="s">
        <v>186</v>
      </c>
      <c r="B9" s="158">
        <v>534</v>
      </c>
      <c r="C9" s="58" t="s">
        <v>182</v>
      </c>
      <c r="D9" s="58" t="s">
        <v>187</v>
      </c>
      <c r="E9" s="58" t="s">
        <v>184</v>
      </c>
      <c r="F9" s="58" t="s">
        <v>185</v>
      </c>
      <c r="G9" s="62">
        <f>G10</f>
        <v>471.1</v>
      </c>
    </row>
    <row r="10" spans="1:10" ht="31.5" x14ac:dyDescent="0.25">
      <c r="A10" s="63" t="s">
        <v>188</v>
      </c>
      <c r="B10" s="159">
        <v>534</v>
      </c>
      <c r="C10" s="64" t="s">
        <v>182</v>
      </c>
      <c r="D10" s="64" t="s">
        <v>187</v>
      </c>
      <c r="E10" s="65" t="s">
        <v>189</v>
      </c>
      <c r="F10" s="64" t="s">
        <v>185</v>
      </c>
      <c r="G10" s="66">
        <f>G11</f>
        <v>471.1</v>
      </c>
    </row>
    <row r="11" spans="1:10" ht="17.25" customHeight="1" x14ac:dyDescent="0.25">
      <c r="A11" s="63" t="s">
        <v>190</v>
      </c>
      <c r="B11" s="159">
        <v>534</v>
      </c>
      <c r="C11" s="64" t="s">
        <v>182</v>
      </c>
      <c r="D11" s="64" t="s">
        <v>187</v>
      </c>
      <c r="E11" s="65" t="s">
        <v>191</v>
      </c>
      <c r="F11" s="64" t="s">
        <v>185</v>
      </c>
      <c r="G11" s="66">
        <f>G12</f>
        <v>471.1</v>
      </c>
    </row>
    <row r="12" spans="1:10" ht="31.5" x14ac:dyDescent="0.25">
      <c r="A12" s="67" t="s">
        <v>192</v>
      </c>
      <c r="B12" s="159">
        <v>534</v>
      </c>
      <c r="C12" s="64" t="s">
        <v>182</v>
      </c>
      <c r="D12" s="64" t="s">
        <v>187</v>
      </c>
      <c r="E12" s="65" t="s">
        <v>193</v>
      </c>
      <c r="F12" s="64" t="s">
        <v>185</v>
      </c>
      <c r="G12" s="66">
        <f>G14+G15</f>
        <v>471.1</v>
      </c>
    </row>
    <row r="13" spans="1:10" ht="31.5" x14ac:dyDescent="0.25">
      <c r="A13" s="67" t="s">
        <v>194</v>
      </c>
      <c r="B13" s="159">
        <v>534</v>
      </c>
      <c r="C13" s="68" t="s">
        <v>182</v>
      </c>
      <c r="D13" s="68" t="s">
        <v>187</v>
      </c>
      <c r="E13" s="69" t="s">
        <v>193</v>
      </c>
      <c r="F13" s="64" t="s">
        <v>195</v>
      </c>
      <c r="G13" s="66">
        <f>G14+G15</f>
        <v>471.1</v>
      </c>
    </row>
    <row r="14" spans="1:10" ht="31.5" x14ac:dyDescent="0.25">
      <c r="A14" s="67" t="s">
        <v>196</v>
      </c>
      <c r="B14" s="159">
        <v>534</v>
      </c>
      <c r="C14" s="64" t="s">
        <v>182</v>
      </c>
      <c r="D14" s="64" t="s">
        <v>187</v>
      </c>
      <c r="E14" s="65" t="s">
        <v>193</v>
      </c>
      <c r="F14" s="70">
        <v>121</v>
      </c>
      <c r="G14" s="71">
        <v>361.8</v>
      </c>
    </row>
    <row r="15" spans="1:10" ht="49.5" customHeight="1" x14ac:dyDescent="0.25">
      <c r="A15" s="67" t="s">
        <v>197</v>
      </c>
      <c r="B15" s="159">
        <v>534</v>
      </c>
      <c r="C15" s="64" t="s">
        <v>182</v>
      </c>
      <c r="D15" s="64" t="s">
        <v>187</v>
      </c>
      <c r="E15" s="65" t="s">
        <v>193</v>
      </c>
      <c r="F15" s="70">
        <v>129</v>
      </c>
      <c r="G15" s="72">
        <v>109.3</v>
      </c>
    </row>
    <row r="16" spans="1:10" ht="58.5" customHeight="1" x14ac:dyDescent="0.25">
      <c r="A16" s="61" t="s">
        <v>198</v>
      </c>
      <c r="B16" s="158">
        <v>534</v>
      </c>
      <c r="C16" s="58" t="s">
        <v>182</v>
      </c>
      <c r="D16" s="58" t="s">
        <v>199</v>
      </c>
      <c r="E16" s="73" t="s">
        <v>184</v>
      </c>
      <c r="F16" s="58" t="s">
        <v>185</v>
      </c>
      <c r="G16" s="62">
        <f>G17</f>
        <v>887.5</v>
      </c>
    </row>
    <row r="17" spans="1:7" ht="31.5" x14ac:dyDescent="0.25">
      <c r="A17" s="63" t="s">
        <v>200</v>
      </c>
      <c r="B17" s="159">
        <v>534</v>
      </c>
      <c r="C17" s="64" t="s">
        <v>182</v>
      </c>
      <c r="D17" s="64" t="s">
        <v>199</v>
      </c>
      <c r="E17" s="65" t="s">
        <v>189</v>
      </c>
      <c r="F17" s="64" t="s">
        <v>185</v>
      </c>
      <c r="G17" s="66">
        <f>G18</f>
        <v>887.5</v>
      </c>
    </row>
    <row r="18" spans="1:7" ht="22.5" customHeight="1" x14ac:dyDescent="0.25">
      <c r="A18" s="63" t="s">
        <v>201</v>
      </c>
      <c r="B18" s="159">
        <v>534</v>
      </c>
      <c r="C18" s="64" t="s">
        <v>182</v>
      </c>
      <c r="D18" s="64" t="s">
        <v>199</v>
      </c>
      <c r="E18" s="65" t="s">
        <v>202</v>
      </c>
      <c r="F18" s="64" t="s">
        <v>185</v>
      </c>
      <c r="G18" s="66">
        <f>G19+G23</f>
        <v>887.5</v>
      </c>
    </row>
    <row r="19" spans="1:7" ht="37.5" customHeight="1" x14ac:dyDescent="0.25">
      <c r="A19" s="63" t="s">
        <v>203</v>
      </c>
      <c r="B19" s="159">
        <v>534</v>
      </c>
      <c r="C19" s="64" t="s">
        <v>182</v>
      </c>
      <c r="D19" s="64" t="s">
        <v>199</v>
      </c>
      <c r="E19" s="65" t="s">
        <v>204</v>
      </c>
      <c r="F19" s="64" t="s">
        <v>185</v>
      </c>
      <c r="G19" s="66">
        <f>G20</f>
        <v>783</v>
      </c>
    </row>
    <row r="20" spans="1:7" ht="33.75" customHeight="1" x14ac:dyDescent="0.25">
      <c r="A20" s="63" t="s">
        <v>194</v>
      </c>
      <c r="B20" s="159">
        <v>534</v>
      </c>
      <c r="C20" s="64" t="s">
        <v>182</v>
      </c>
      <c r="D20" s="64" t="s">
        <v>199</v>
      </c>
      <c r="E20" s="65" t="s">
        <v>204</v>
      </c>
      <c r="F20" s="64" t="s">
        <v>195</v>
      </c>
      <c r="G20" s="66">
        <f>G21+G22</f>
        <v>783</v>
      </c>
    </row>
    <row r="21" spans="1:7" ht="45.75" customHeight="1" x14ac:dyDescent="0.25">
      <c r="A21" s="74" t="s">
        <v>196</v>
      </c>
      <c r="B21" s="159">
        <v>534</v>
      </c>
      <c r="C21" s="64" t="s">
        <v>182</v>
      </c>
      <c r="D21" s="64" t="s">
        <v>199</v>
      </c>
      <c r="E21" s="65" t="s">
        <v>204</v>
      </c>
      <c r="F21" s="75">
        <v>121</v>
      </c>
      <c r="G21" s="72">
        <v>418.4</v>
      </c>
    </row>
    <row r="22" spans="1:7" ht="47.25" x14ac:dyDescent="0.25">
      <c r="A22" s="74" t="s">
        <v>197</v>
      </c>
      <c r="B22" s="159">
        <v>534</v>
      </c>
      <c r="C22" s="64" t="s">
        <v>182</v>
      </c>
      <c r="D22" s="64" t="s">
        <v>199</v>
      </c>
      <c r="E22" s="65" t="s">
        <v>205</v>
      </c>
      <c r="F22" s="75">
        <v>129</v>
      </c>
      <c r="G22" s="72">
        <v>364.6</v>
      </c>
    </row>
    <row r="23" spans="1:7" ht="31.5" x14ac:dyDescent="0.25">
      <c r="A23" s="76" t="s">
        <v>206</v>
      </c>
      <c r="B23" s="159">
        <v>534</v>
      </c>
      <c r="C23" s="64" t="s">
        <v>182</v>
      </c>
      <c r="D23" s="64" t="s">
        <v>199</v>
      </c>
      <c r="E23" s="65" t="s">
        <v>205</v>
      </c>
      <c r="F23" s="75" t="s">
        <v>185</v>
      </c>
      <c r="G23" s="72">
        <f>G24+G25+G26</f>
        <v>104.5</v>
      </c>
    </row>
    <row r="24" spans="1:7" ht="31.5" x14ac:dyDescent="0.25">
      <c r="A24" s="63" t="s">
        <v>207</v>
      </c>
      <c r="B24" s="159">
        <v>534</v>
      </c>
      <c r="C24" s="64" t="s">
        <v>182</v>
      </c>
      <c r="D24" s="64" t="s">
        <v>199</v>
      </c>
      <c r="E24" s="65" t="s">
        <v>205</v>
      </c>
      <c r="F24" s="75">
        <v>244</v>
      </c>
      <c r="G24" s="72">
        <v>97.7</v>
      </c>
    </row>
    <row r="25" spans="1:7" ht="31.5" x14ac:dyDescent="0.25">
      <c r="A25" s="77" t="s">
        <v>208</v>
      </c>
      <c r="B25" s="159">
        <v>534</v>
      </c>
      <c r="C25" s="64" t="s">
        <v>182</v>
      </c>
      <c r="D25" s="64" t="s">
        <v>199</v>
      </c>
      <c r="E25" s="65" t="s">
        <v>205</v>
      </c>
      <c r="F25" s="75">
        <v>851</v>
      </c>
      <c r="G25" s="72">
        <v>6.8</v>
      </c>
    </row>
    <row r="26" spans="1:7" ht="31.5" customHeight="1" x14ac:dyDescent="0.25">
      <c r="A26" s="77" t="s">
        <v>209</v>
      </c>
      <c r="B26" s="159">
        <v>534</v>
      </c>
      <c r="C26" s="64" t="s">
        <v>182</v>
      </c>
      <c r="D26" s="64" t="s">
        <v>199</v>
      </c>
      <c r="E26" s="65" t="s">
        <v>205</v>
      </c>
      <c r="F26" s="75">
        <v>852</v>
      </c>
      <c r="G26" s="72">
        <v>0</v>
      </c>
    </row>
    <row r="27" spans="1:7" s="82" customFormat="1" ht="27" hidden="1" customHeight="1" x14ac:dyDescent="0.25">
      <c r="A27" s="78" t="s">
        <v>210</v>
      </c>
      <c r="B27" s="158">
        <v>534</v>
      </c>
      <c r="C27" s="79" t="s">
        <v>182</v>
      </c>
      <c r="D27" s="79" t="s">
        <v>211</v>
      </c>
      <c r="E27" s="80" t="s">
        <v>212</v>
      </c>
      <c r="F27" s="58" t="s">
        <v>185</v>
      </c>
      <c r="G27" s="81">
        <f>G28</f>
        <v>0</v>
      </c>
    </row>
    <row r="28" spans="1:7" ht="37.5" hidden="1" customHeight="1" x14ac:dyDescent="0.25">
      <c r="A28" s="77" t="s">
        <v>213</v>
      </c>
      <c r="B28" s="159">
        <v>534</v>
      </c>
      <c r="C28" s="68" t="s">
        <v>182</v>
      </c>
      <c r="D28" s="68" t="s">
        <v>211</v>
      </c>
      <c r="E28" s="83" t="s">
        <v>214</v>
      </c>
      <c r="F28" s="64" t="s">
        <v>185</v>
      </c>
      <c r="G28" s="66">
        <f>G29</f>
        <v>0</v>
      </c>
    </row>
    <row r="29" spans="1:7" ht="38.25" hidden="1" customHeight="1" x14ac:dyDescent="0.25">
      <c r="A29" s="77" t="s">
        <v>215</v>
      </c>
      <c r="B29" s="159">
        <v>534</v>
      </c>
      <c r="C29" s="64" t="s">
        <v>182</v>
      </c>
      <c r="D29" s="64" t="s">
        <v>211</v>
      </c>
      <c r="E29" s="70" t="s">
        <v>214</v>
      </c>
      <c r="F29" s="70">
        <v>244</v>
      </c>
      <c r="G29" s="72">
        <v>0</v>
      </c>
    </row>
    <row r="30" spans="1:7" ht="58.5" hidden="1" customHeight="1" x14ac:dyDescent="0.25">
      <c r="A30" s="57" t="s">
        <v>216</v>
      </c>
      <c r="B30" s="158">
        <v>534</v>
      </c>
      <c r="C30" s="64" t="s">
        <v>182</v>
      </c>
      <c r="D30" s="64" t="s">
        <v>217</v>
      </c>
      <c r="E30" s="84" t="s">
        <v>184</v>
      </c>
      <c r="F30" s="58" t="s">
        <v>185</v>
      </c>
      <c r="G30" s="59">
        <f>G31</f>
        <v>0</v>
      </c>
    </row>
    <row r="31" spans="1:7" ht="115.5" hidden="1" customHeight="1" x14ac:dyDescent="0.25">
      <c r="A31" s="85" t="s">
        <v>542</v>
      </c>
      <c r="B31" s="158">
        <v>534</v>
      </c>
      <c r="C31" s="58" t="s">
        <v>182</v>
      </c>
      <c r="D31" s="58" t="s">
        <v>217</v>
      </c>
      <c r="E31" s="86" t="s">
        <v>218</v>
      </c>
      <c r="F31" s="58" t="s">
        <v>219</v>
      </c>
      <c r="G31" s="59">
        <f>G32</f>
        <v>0</v>
      </c>
    </row>
    <row r="32" spans="1:7" ht="151.5" hidden="1" customHeight="1" x14ac:dyDescent="0.25">
      <c r="A32" s="87" t="s">
        <v>543</v>
      </c>
      <c r="B32" s="158">
        <v>534</v>
      </c>
      <c r="C32" s="64" t="s">
        <v>182</v>
      </c>
      <c r="D32" s="64" t="s">
        <v>217</v>
      </c>
      <c r="E32" s="88" t="s">
        <v>220</v>
      </c>
      <c r="F32" s="64" t="s">
        <v>219</v>
      </c>
      <c r="G32" s="89">
        <f>G33</f>
        <v>0</v>
      </c>
    </row>
    <row r="33" spans="1:7" ht="63.75" hidden="1" customHeight="1" x14ac:dyDescent="0.25">
      <c r="A33" s="90" t="s">
        <v>221</v>
      </c>
      <c r="B33" s="158">
        <v>534</v>
      </c>
      <c r="C33" s="64" t="s">
        <v>182</v>
      </c>
      <c r="D33" s="64" t="s">
        <v>217</v>
      </c>
      <c r="E33" s="70" t="s">
        <v>222</v>
      </c>
      <c r="F33" s="64" t="s">
        <v>185</v>
      </c>
      <c r="G33" s="89">
        <f>G34</f>
        <v>0</v>
      </c>
    </row>
    <row r="34" spans="1:7" ht="31.5" hidden="1" x14ac:dyDescent="0.25">
      <c r="A34" s="90" t="s">
        <v>223</v>
      </c>
      <c r="B34" s="158">
        <v>534</v>
      </c>
      <c r="C34" s="64" t="s">
        <v>182</v>
      </c>
      <c r="D34" s="64" t="s">
        <v>217</v>
      </c>
      <c r="E34" s="70" t="s">
        <v>224</v>
      </c>
      <c r="F34" s="64" t="s">
        <v>185</v>
      </c>
      <c r="G34" s="89">
        <f>G35</f>
        <v>0</v>
      </c>
    </row>
    <row r="35" spans="1:7" ht="31.5" hidden="1" x14ac:dyDescent="0.25">
      <c r="A35" s="90" t="s">
        <v>225</v>
      </c>
      <c r="B35" s="158">
        <v>534</v>
      </c>
      <c r="C35" s="64" t="s">
        <v>182</v>
      </c>
      <c r="D35" s="64" t="s">
        <v>217</v>
      </c>
      <c r="E35" s="70" t="s">
        <v>224</v>
      </c>
      <c r="F35" s="64" t="s">
        <v>226</v>
      </c>
      <c r="G35" s="89"/>
    </row>
    <row r="36" spans="1:7" ht="28.5" customHeight="1" x14ac:dyDescent="0.25">
      <c r="A36" s="91" t="s">
        <v>227</v>
      </c>
      <c r="B36" s="158">
        <v>534</v>
      </c>
      <c r="C36" s="58" t="s">
        <v>187</v>
      </c>
      <c r="D36" s="58" t="s">
        <v>183</v>
      </c>
      <c r="E36" s="92" t="s">
        <v>228</v>
      </c>
      <c r="F36" s="93" t="s">
        <v>185</v>
      </c>
      <c r="G36" s="94">
        <f>G37</f>
        <v>81.000000000000014</v>
      </c>
    </row>
    <row r="37" spans="1:7" ht="28.5" customHeight="1" x14ac:dyDescent="0.25">
      <c r="A37" s="95" t="s">
        <v>229</v>
      </c>
      <c r="B37" s="159">
        <v>534</v>
      </c>
      <c r="C37" s="64" t="s">
        <v>187</v>
      </c>
      <c r="D37" s="64" t="s">
        <v>230</v>
      </c>
      <c r="E37" s="96" t="s">
        <v>184</v>
      </c>
      <c r="F37" s="97" t="s">
        <v>185</v>
      </c>
      <c r="G37" s="72">
        <f>G38</f>
        <v>81.000000000000014</v>
      </c>
    </row>
    <row r="38" spans="1:7" ht="27" customHeight="1" x14ac:dyDescent="0.25">
      <c r="A38" s="95" t="s">
        <v>231</v>
      </c>
      <c r="B38" s="159">
        <v>534</v>
      </c>
      <c r="C38" s="64" t="s">
        <v>187</v>
      </c>
      <c r="D38" s="64" t="s">
        <v>230</v>
      </c>
      <c r="E38" s="96" t="s">
        <v>232</v>
      </c>
      <c r="F38" s="97" t="s">
        <v>185</v>
      </c>
      <c r="G38" s="72">
        <f>G39</f>
        <v>81.000000000000014</v>
      </c>
    </row>
    <row r="39" spans="1:7" ht="37.5" customHeight="1" x14ac:dyDescent="0.25">
      <c r="A39" s="95" t="s">
        <v>233</v>
      </c>
      <c r="B39" s="159">
        <v>534</v>
      </c>
      <c r="C39" s="64" t="s">
        <v>187</v>
      </c>
      <c r="D39" s="64" t="s">
        <v>230</v>
      </c>
      <c r="E39" s="96" t="s">
        <v>234</v>
      </c>
      <c r="F39" s="97" t="s">
        <v>185</v>
      </c>
      <c r="G39" s="72">
        <f>G40</f>
        <v>81.000000000000014</v>
      </c>
    </row>
    <row r="40" spans="1:7" ht="45" customHeight="1" x14ac:dyDescent="0.25">
      <c r="A40" s="95" t="s">
        <v>235</v>
      </c>
      <c r="B40" s="159">
        <v>534</v>
      </c>
      <c r="C40" s="64" t="s">
        <v>187</v>
      </c>
      <c r="D40" s="64" t="s">
        <v>230</v>
      </c>
      <c r="E40" s="96" t="s">
        <v>236</v>
      </c>
      <c r="F40" s="97" t="s">
        <v>185</v>
      </c>
      <c r="G40" s="72">
        <f>G41+G44</f>
        <v>81.000000000000014</v>
      </c>
    </row>
    <row r="41" spans="1:7" ht="45" customHeight="1" x14ac:dyDescent="0.25">
      <c r="A41" s="63" t="s">
        <v>194</v>
      </c>
      <c r="B41" s="159">
        <v>534</v>
      </c>
      <c r="C41" s="64" t="s">
        <v>187</v>
      </c>
      <c r="D41" s="64" t="s">
        <v>230</v>
      </c>
      <c r="E41" s="96" t="s">
        <v>236</v>
      </c>
      <c r="F41" s="97" t="s">
        <v>195</v>
      </c>
      <c r="G41" s="72">
        <f>G42+G43</f>
        <v>75.800000000000011</v>
      </c>
    </row>
    <row r="42" spans="1:7" ht="42" customHeight="1" x14ac:dyDescent="0.25">
      <c r="A42" s="95" t="s">
        <v>237</v>
      </c>
      <c r="B42" s="159">
        <v>534</v>
      </c>
      <c r="C42" s="64" t="s">
        <v>187</v>
      </c>
      <c r="D42" s="64" t="s">
        <v>230</v>
      </c>
      <c r="E42" s="96" t="s">
        <v>236</v>
      </c>
      <c r="F42" s="96">
        <v>121</v>
      </c>
      <c r="G42" s="72">
        <v>58.2</v>
      </c>
    </row>
    <row r="43" spans="1:7" ht="61.5" customHeight="1" x14ac:dyDescent="0.25">
      <c r="A43" s="95" t="s">
        <v>197</v>
      </c>
      <c r="B43" s="159">
        <v>534</v>
      </c>
      <c r="C43" s="64" t="s">
        <v>187</v>
      </c>
      <c r="D43" s="64" t="s">
        <v>230</v>
      </c>
      <c r="E43" s="96" t="s">
        <v>236</v>
      </c>
      <c r="F43" s="96">
        <v>129</v>
      </c>
      <c r="G43" s="72">
        <v>17.600000000000001</v>
      </c>
    </row>
    <row r="44" spans="1:7" ht="44.25" customHeight="1" x14ac:dyDescent="0.25">
      <c r="A44" s="95" t="s">
        <v>207</v>
      </c>
      <c r="B44" s="159">
        <v>534</v>
      </c>
      <c r="C44" s="64" t="s">
        <v>187</v>
      </c>
      <c r="D44" s="64" t="s">
        <v>230</v>
      </c>
      <c r="E44" s="96" t="s">
        <v>236</v>
      </c>
      <c r="F44" s="96">
        <v>244</v>
      </c>
      <c r="G44" s="72">
        <v>5.2</v>
      </c>
    </row>
    <row r="45" spans="1:7" ht="48" hidden="1" customHeight="1" x14ac:dyDescent="0.25">
      <c r="A45" s="57" t="s">
        <v>238</v>
      </c>
      <c r="B45" s="158">
        <v>534</v>
      </c>
      <c r="C45" s="58" t="s">
        <v>230</v>
      </c>
      <c r="D45" s="58" t="s">
        <v>183</v>
      </c>
      <c r="E45" s="92" t="s">
        <v>184</v>
      </c>
      <c r="F45" s="58" t="s">
        <v>185</v>
      </c>
      <c r="G45" s="81">
        <f>G46</f>
        <v>0</v>
      </c>
    </row>
    <row r="46" spans="1:7" ht="51.75" hidden="1" customHeight="1" x14ac:dyDescent="0.25">
      <c r="A46" s="95" t="s">
        <v>239</v>
      </c>
      <c r="B46" s="159">
        <v>534</v>
      </c>
      <c r="C46" s="64" t="s">
        <v>230</v>
      </c>
      <c r="D46" s="64" t="s">
        <v>240</v>
      </c>
      <c r="E46" s="96" t="s">
        <v>184</v>
      </c>
      <c r="F46" s="64" t="s">
        <v>185</v>
      </c>
      <c r="G46" s="66">
        <f>G47+G49</f>
        <v>0</v>
      </c>
    </row>
    <row r="47" spans="1:7" ht="60" hidden="1" customHeight="1" x14ac:dyDescent="0.25">
      <c r="A47" s="95" t="s">
        <v>241</v>
      </c>
      <c r="B47" s="159">
        <v>534</v>
      </c>
      <c r="C47" s="64" t="s">
        <v>230</v>
      </c>
      <c r="D47" s="64" t="s">
        <v>240</v>
      </c>
      <c r="E47" s="96" t="s">
        <v>242</v>
      </c>
      <c r="F47" s="64" t="s">
        <v>185</v>
      </c>
      <c r="G47" s="66">
        <f>G48</f>
        <v>0</v>
      </c>
    </row>
    <row r="48" spans="1:7" ht="51.75" hidden="1" customHeight="1" x14ac:dyDescent="0.25">
      <c r="A48" s="95" t="s">
        <v>243</v>
      </c>
      <c r="B48" s="159">
        <v>534</v>
      </c>
      <c r="C48" s="64" t="s">
        <v>230</v>
      </c>
      <c r="D48" s="64" t="s">
        <v>240</v>
      </c>
      <c r="E48" s="96" t="s">
        <v>242</v>
      </c>
      <c r="F48" s="64" t="s">
        <v>226</v>
      </c>
      <c r="G48" s="66">
        <v>0</v>
      </c>
    </row>
    <row r="49" spans="1:8" ht="33.75" hidden="1" customHeight="1" x14ac:dyDescent="0.25">
      <c r="A49" s="77" t="s">
        <v>244</v>
      </c>
      <c r="B49" s="159">
        <v>534</v>
      </c>
      <c r="C49" s="64" t="s">
        <v>230</v>
      </c>
      <c r="D49" s="64" t="s">
        <v>240</v>
      </c>
      <c r="E49" s="96" t="s">
        <v>245</v>
      </c>
      <c r="F49" s="64" t="s">
        <v>185</v>
      </c>
      <c r="G49" s="66">
        <f>G50</f>
        <v>0</v>
      </c>
      <c r="H49" s="98"/>
    </row>
    <row r="50" spans="1:8" ht="28.5" hidden="1" customHeight="1" x14ac:dyDescent="0.25">
      <c r="A50" s="77" t="s">
        <v>246</v>
      </c>
      <c r="B50" s="159">
        <v>534</v>
      </c>
      <c r="C50" s="64" t="s">
        <v>230</v>
      </c>
      <c r="D50" s="64" t="s">
        <v>240</v>
      </c>
      <c r="E50" s="96" t="s">
        <v>212</v>
      </c>
      <c r="F50" s="64" t="s">
        <v>185</v>
      </c>
      <c r="G50" s="66">
        <f>G51</f>
        <v>0</v>
      </c>
    </row>
    <row r="51" spans="1:8" ht="63.75" hidden="1" customHeight="1" x14ac:dyDescent="0.25">
      <c r="A51" s="99" t="s">
        <v>247</v>
      </c>
      <c r="B51" s="159">
        <v>534</v>
      </c>
      <c r="C51" s="64" t="s">
        <v>230</v>
      </c>
      <c r="D51" s="64" t="s">
        <v>240</v>
      </c>
      <c r="E51" s="96" t="s">
        <v>248</v>
      </c>
      <c r="F51" s="64" t="s">
        <v>185</v>
      </c>
      <c r="G51" s="72">
        <f>G52</f>
        <v>0</v>
      </c>
    </row>
    <row r="52" spans="1:8" ht="48.75" hidden="1" customHeight="1" x14ac:dyDescent="0.25">
      <c r="A52" s="77" t="s">
        <v>243</v>
      </c>
      <c r="B52" s="159">
        <v>534</v>
      </c>
      <c r="C52" s="64" t="s">
        <v>230</v>
      </c>
      <c r="D52" s="64" t="s">
        <v>240</v>
      </c>
      <c r="E52" s="96" t="s">
        <v>248</v>
      </c>
      <c r="F52" s="64" t="s">
        <v>226</v>
      </c>
      <c r="G52" s="72">
        <v>0</v>
      </c>
    </row>
    <row r="53" spans="1:8" ht="30.75" customHeight="1" x14ac:dyDescent="0.25">
      <c r="A53" s="100" t="s">
        <v>249</v>
      </c>
      <c r="B53" s="158">
        <v>534</v>
      </c>
      <c r="C53" s="58" t="s">
        <v>199</v>
      </c>
      <c r="D53" s="58" t="s">
        <v>183</v>
      </c>
      <c r="E53" s="92" t="s">
        <v>184</v>
      </c>
      <c r="F53" s="58" t="s">
        <v>185</v>
      </c>
      <c r="G53" s="59">
        <f>G54+G69</f>
        <v>80</v>
      </c>
      <c r="H53" s="101"/>
    </row>
    <row r="54" spans="1:8" ht="28.5" customHeight="1" x14ac:dyDescent="0.25">
      <c r="A54" s="57" t="s">
        <v>250</v>
      </c>
      <c r="B54" s="158">
        <v>534</v>
      </c>
      <c r="C54" s="64" t="s">
        <v>199</v>
      </c>
      <c r="D54" s="64" t="s">
        <v>240</v>
      </c>
      <c r="E54" s="64" t="s">
        <v>184</v>
      </c>
      <c r="F54" s="64" t="s">
        <v>185</v>
      </c>
      <c r="G54" s="89">
        <f>G55</f>
        <v>80</v>
      </c>
      <c r="H54" s="102"/>
    </row>
    <row r="55" spans="1:8" ht="91.5" customHeight="1" x14ac:dyDescent="0.25">
      <c r="A55" s="57" t="s">
        <v>544</v>
      </c>
      <c r="B55" s="158">
        <v>534</v>
      </c>
      <c r="C55" s="64" t="s">
        <v>199</v>
      </c>
      <c r="D55" s="64" t="s">
        <v>240</v>
      </c>
      <c r="E55" s="64" t="s">
        <v>251</v>
      </c>
      <c r="F55" s="64" t="s">
        <v>185</v>
      </c>
      <c r="G55" s="89">
        <f>G56</f>
        <v>80</v>
      </c>
    </row>
    <row r="56" spans="1:8" ht="39" customHeight="1" x14ac:dyDescent="0.25">
      <c r="A56" s="103" t="s">
        <v>545</v>
      </c>
      <c r="B56" s="159">
        <v>534</v>
      </c>
      <c r="C56" s="104" t="s">
        <v>199</v>
      </c>
      <c r="D56" s="104" t="s">
        <v>240</v>
      </c>
      <c r="E56" s="105" t="s">
        <v>252</v>
      </c>
      <c r="F56" s="104" t="s">
        <v>185</v>
      </c>
      <c r="G56" s="106">
        <f>G58+G60+G62+G64</f>
        <v>80</v>
      </c>
    </row>
    <row r="57" spans="1:8" ht="39.75" customHeight="1" x14ac:dyDescent="0.25">
      <c r="A57" s="103" t="s">
        <v>253</v>
      </c>
      <c r="B57" s="159">
        <v>534</v>
      </c>
      <c r="C57" s="104" t="s">
        <v>199</v>
      </c>
      <c r="D57" s="104" t="s">
        <v>240</v>
      </c>
      <c r="E57" s="105" t="s">
        <v>254</v>
      </c>
      <c r="F57" s="104" t="s">
        <v>185</v>
      </c>
      <c r="G57" s="106">
        <f>G58+G60+G62+G64</f>
        <v>80</v>
      </c>
    </row>
    <row r="58" spans="1:8" ht="31.5" x14ac:dyDescent="0.25">
      <c r="A58" s="63" t="s">
        <v>255</v>
      </c>
      <c r="B58" s="159">
        <v>534</v>
      </c>
      <c r="C58" s="104" t="s">
        <v>199</v>
      </c>
      <c r="D58" s="104" t="s">
        <v>240</v>
      </c>
      <c r="E58" s="83" t="s">
        <v>256</v>
      </c>
      <c r="F58" s="104" t="s">
        <v>185</v>
      </c>
      <c r="G58" s="66">
        <f>G59</f>
        <v>0</v>
      </c>
    </row>
    <row r="59" spans="1:8" ht="41.25" customHeight="1" x14ac:dyDescent="0.25">
      <c r="A59" s="103" t="s">
        <v>243</v>
      </c>
      <c r="B59" s="159">
        <v>534</v>
      </c>
      <c r="C59" s="104" t="s">
        <v>199</v>
      </c>
      <c r="D59" s="104" t="s">
        <v>240</v>
      </c>
      <c r="E59" s="83" t="s">
        <v>256</v>
      </c>
      <c r="F59" s="83">
        <v>244</v>
      </c>
      <c r="G59" s="66">
        <v>0</v>
      </c>
    </row>
    <row r="60" spans="1:8" ht="40.5" customHeight="1" x14ac:dyDescent="0.25">
      <c r="A60" s="103" t="s">
        <v>257</v>
      </c>
      <c r="B60" s="159">
        <v>534</v>
      </c>
      <c r="C60" s="104" t="s">
        <v>199</v>
      </c>
      <c r="D60" s="104" t="s">
        <v>240</v>
      </c>
      <c r="E60" s="83" t="s">
        <v>258</v>
      </c>
      <c r="F60" s="104" t="s">
        <v>185</v>
      </c>
      <c r="G60" s="66">
        <f>G61</f>
        <v>0</v>
      </c>
    </row>
    <row r="61" spans="1:8" ht="39" customHeight="1" x14ac:dyDescent="0.25">
      <c r="A61" s="103" t="s">
        <v>243</v>
      </c>
      <c r="B61" s="159">
        <v>534</v>
      </c>
      <c r="C61" s="104" t="s">
        <v>199</v>
      </c>
      <c r="D61" s="104" t="s">
        <v>240</v>
      </c>
      <c r="E61" s="83" t="s">
        <v>258</v>
      </c>
      <c r="F61" s="83">
        <v>244</v>
      </c>
      <c r="G61" s="66">
        <v>0</v>
      </c>
    </row>
    <row r="62" spans="1:8" ht="31.5" x14ac:dyDescent="0.25">
      <c r="A62" s="103" t="s">
        <v>259</v>
      </c>
      <c r="B62" s="159">
        <v>534</v>
      </c>
      <c r="C62" s="104" t="s">
        <v>199</v>
      </c>
      <c r="D62" s="104" t="s">
        <v>240</v>
      </c>
      <c r="E62" s="83" t="s">
        <v>260</v>
      </c>
      <c r="F62" s="104" t="s">
        <v>185</v>
      </c>
      <c r="G62" s="66">
        <f>G63</f>
        <v>0</v>
      </c>
    </row>
    <row r="63" spans="1:8" ht="39.75" customHeight="1" x14ac:dyDescent="0.25">
      <c r="A63" s="103" t="s">
        <v>243</v>
      </c>
      <c r="B63" s="159">
        <v>534</v>
      </c>
      <c r="C63" s="104" t="s">
        <v>199</v>
      </c>
      <c r="D63" s="104" t="s">
        <v>240</v>
      </c>
      <c r="E63" s="83" t="s">
        <v>261</v>
      </c>
      <c r="F63" s="83">
        <v>244</v>
      </c>
      <c r="G63" s="66">
        <v>0</v>
      </c>
    </row>
    <row r="64" spans="1:8" ht="27" customHeight="1" x14ac:dyDescent="0.25">
      <c r="A64" s="107" t="s">
        <v>262</v>
      </c>
      <c r="B64" s="158">
        <v>534</v>
      </c>
      <c r="C64" s="108" t="s">
        <v>199</v>
      </c>
      <c r="D64" s="108" t="s">
        <v>240</v>
      </c>
      <c r="E64" s="109" t="s">
        <v>263</v>
      </c>
      <c r="F64" s="104" t="s">
        <v>185</v>
      </c>
      <c r="G64" s="66">
        <f>G65</f>
        <v>80</v>
      </c>
    </row>
    <row r="65" spans="1:7" ht="37.5" customHeight="1" x14ac:dyDescent="0.25">
      <c r="A65" s="103" t="s">
        <v>243</v>
      </c>
      <c r="B65" s="158">
        <v>534</v>
      </c>
      <c r="C65" s="108" t="s">
        <v>199</v>
      </c>
      <c r="D65" s="108" t="s">
        <v>240</v>
      </c>
      <c r="E65" s="83" t="s">
        <v>263</v>
      </c>
      <c r="F65" s="104" t="s">
        <v>226</v>
      </c>
      <c r="G65" s="66">
        <v>80</v>
      </c>
    </row>
    <row r="66" spans="1:7" hidden="1" x14ac:dyDescent="0.25">
      <c r="A66" s="107" t="s">
        <v>264</v>
      </c>
      <c r="B66" s="158">
        <v>534</v>
      </c>
      <c r="C66" s="108" t="s">
        <v>199</v>
      </c>
      <c r="D66" s="108">
        <v>12</v>
      </c>
      <c r="E66" s="83" t="s">
        <v>212</v>
      </c>
      <c r="F66" s="104" t="s">
        <v>185</v>
      </c>
      <c r="G66" s="66">
        <f>G67</f>
        <v>0</v>
      </c>
    </row>
    <row r="67" spans="1:7" ht="21" hidden="1" customHeight="1" x14ac:dyDescent="0.25">
      <c r="A67" s="103" t="s">
        <v>265</v>
      </c>
      <c r="B67" s="158">
        <v>534</v>
      </c>
      <c r="C67" s="108" t="s">
        <v>199</v>
      </c>
      <c r="D67" s="108">
        <v>12</v>
      </c>
      <c r="E67" s="109" t="s">
        <v>266</v>
      </c>
      <c r="F67" s="104" t="s">
        <v>185</v>
      </c>
      <c r="G67" s="66">
        <f>G68</f>
        <v>0</v>
      </c>
    </row>
    <row r="68" spans="1:7" ht="60.75" hidden="1" customHeight="1" x14ac:dyDescent="0.25">
      <c r="A68" s="103" t="s">
        <v>243</v>
      </c>
      <c r="B68" s="158">
        <v>534</v>
      </c>
      <c r="C68" s="108" t="s">
        <v>199</v>
      </c>
      <c r="D68" s="108">
        <v>12</v>
      </c>
      <c r="E68" s="83" t="s">
        <v>267</v>
      </c>
      <c r="F68" s="83">
        <v>244</v>
      </c>
      <c r="G68" s="66"/>
    </row>
    <row r="69" spans="1:7" ht="30.75" hidden="1" customHeight="1" x14ac:dyDescent="0.25">
      <c r="A69" s="110" t="s">
        <v>264</v>
      </c>
      <c r="B69" s="158">
        <v>534</v>
      </c>
      <c r="C69" s="111" t="s">
        <v>199</v>
      </c>
      <c r="D69" s="111">
        <v>12</v>
      </c>
      <c r="E69" s="112" t="s">
        <v>212</v>
      </c>
      <c r="F69" s="111" t="s">
        <v>185</v>
      </c>
      <c r="G69" s="113">
        <f>G70</f>
        <v>0</v>
      </c>
    </row>
    <row r="70" spans="1:7" ht="34.5" hidden="1" customHeight="1" x14ac:dyDescent="0.25">
      <c r="A70" s="114" t="s">
        <v>265</v>
      </c>
      <c r="B70" s="159">
        <v>534</v>
      </c>
      <c r="C70" s="115" t="s">
        <v>199</v>
      </c>
      <c r="D70" s="115">
        <v>12</v>
      </c>
      <c r="E70" s="116" t="s">
        <v>268</v>
      </c>
      <c r="F70" s="115" t="s">
        <v>185</v>
      </c>
      <c r="G70" s="117">
        <f>G71</f>
        <v>0</v>
      </c>
    </row>
    <row r="71" spans="1:7" ht="27.75" hidden="1" customHeight="1" x14ac:dyDescent="0.25">
      <c r="A71" s="114" t="s">
        <v>243</v>
      </c>
      <c r="B71" s="159">
        <v>534</v>
      </c>
      <c r="C71" s="115" t="s">
        <v>199</v>
      </c>
      <c r="D71" s="115">
        <v>12</v>
      </c>
      <c r="E71" s="118" t="s">
        <v>269</v>
      </c>
      <c r="F71" s="118">
        <v>244</v>
      </c>
      <c r="G71" s="117">
        <v>0</v>
      </c>
    </row>
    <row r="72" spans="1:7" ht="27" customHeight="1" x14ac:dyDescent="0.25">
      <c r="A72" s="119" t="s">
        <v>270</v>
      </c>
      <c r="B72" s="158">
        <v>534</v>
      </c>
      <c r="C72" s="120" t="s">
        <v>271</v>
      </c>
      <c r="D72" s="120" t="s">
        <v>183</v>
      </c>
      <c r="E72" s="80" t="s">
        <v>184</v>
      </c>
      <c r="F72" s="121" t="s">
        <v>185</v>
      </c>
      <c r="G72" s="81">
        <f>G73+G80</f>
        <v>125.2</v>
      </c>
    </row>
    <row r="73" spans="1:7" ht="28.5" customHeight="1" x14ac:dyDescent="0.25">
      <c r="A73" s="61" t="s">
        <v>272</v>
      </c>
      <c r="B73" s="158">
        <v>534</v>
      </c>
      <c r="C73" s="121" t="s">
        <v>271</v>
      </c>
      <c r="D73" s="121" t="s">
        <v>187</v>
      </c>
      <c r="E73" s="80" t="s">
        <v>184</v>
      </c>
      <c r="F73" s="121" t="s">
        <v>185</v>
      </c>
      <c r="G73" s="122">
        <f>G74</f>
        <v>34.200000000000003</v>
      </c>
    </row>
    <row r="74" spans="1:7" ht="63" x14ac:dyDescent="0.25">
      <c r="A74" s="57" t="s">
        <v>546</v>
      </c>
      <c r="B74" s="158">
        <v>534</v>
      </c>
      <c r="C74" s="64" t="s">
        <v>271</v>
      </c>
      <c r="D74" s="64" t="s">
        <v>187</v>
      </c>
      <c r="E74" s="64" t="s">
        <v>273</v>
      </c>
      <c r="F74" s="64" t="s">
        <v>185</v>
      </c>
      <c r="G74" s="89">
        <f>G75</f>
        <v>34.200000000000003</v>
      </c>
    </row>
    <row r="75" spans="1:7" ht="63" x14ac:dyDescent="0.25">
      <c r="A75" s="57" t="s">
        <v>546</v>
      </c>
      <c r="B75" s="158">
        <v>534</v>
      </c>
      <c r="C75" s="64" t="s">
        <v>271</v>
      </c>
      <c r="D75" s="64" t="s">
        <v>187</v>
      </c>
      <c r="E75" s="64" t="s">
        <v>273</v>
      </c>
      <c r="F75" s="64" t="s">
        <v>185</v>
      </c>
      <c r="G75" s="89">
        <f>G76</f>
        <v>34.200000000000003</v>
      </c>
    </row>
    <row r="76" spans="1:7" ht="63" x14ac:dyDescent="0.25">
      <c r="A76" s="103" t="s">
        <v>274</v>
      </c>
      <c r="B76" s="159">
        <v>534</v>
      </c>
      <c r="C76" s="104" t="s">
        <v>271</v>
      </c>
      <c r="D76" s="104" t="s">
        <v>187</v>
      </c>
      <c r="E76" s="83" t="s">
        <v>275</v>
      </c>
      <c r="F76" s="104" t="s">
        <v>185</v>
      </c>
      <c r="G76" s="66">
        <f>G77</f>
        <v>34.200000000000003</v>
      </c>
    </row>
    <row r="77" spans="1:7" ht="47.25" x14ac:dyDescent="0.25">
      <c r="A77" s="103" t="s">
        <v>276</v>
      </c>
      <c r="B77" s="159">
        <v>534</v>
      </c>
      <c r="C77" s="104" t="s">
        <v>271</v>
      </c>
      <c r="D77" s="104" t="s">
        <v>187</v>
      </c>
      <c r="E77" s="83" t="s">
        <v>277</v>
      </c>
      <c r="F77" s="104" t="s">
        <v>185</v>
      </c>
      <c r="G77" s="66">
        <f>G78+G79</f>
        <v>34.200000000000003</v>
      </c>
    </row>
    <row r="78" spans="1:7" ht="31.5" x14ac:dyDescent="0.25">
      <c r="A78" s="103" t="s">
        <v>243</v>
      </c>
      <c r="B78" s="159">
        <v>534</v>
      </c>
      <c r="C78" s="104" t="s">
        <v>271</v>
      </c>
      <c r="D78" s="104" t="s">
        <v>187</v>
      </c>
      <c r="E78" s="83" t="s">
        <v>277</v>
      </c>
      <c r="F78" s="83">
        <v>244</v>
      </c>
      <c r="G78" s="66">
        <v>34.200000000000003</v>
      </c>
    </row>
    <row r="79" spans="1:7" ht="59.25" customHeight="1" x14ac:dyDescent="0.25">
      <c r="A79" s="103" t="s">
        <v>278</v>
      </c>
      <c r="B79" s="159">
        <v>534</v>
      </c>
      <c r="C79" s="104" t="s">
        <v>271</v>
      </c>
      <c r="D79" s="104" t="s">
        <v>187</v>
      </c>
      <c r="E79" s="83" t="s">
        <v>277</v>
      </c>
      <c r="F79" s="83">
        <v>810</v>
      </c>
      <c r="G79" s="66">
        <v>0</v>
      </c>
    </row>
    <row r="80" spans="1:7" ht="20.25" customHeight="1" x14ac:dyDescent="0.25">
      <c r="A80" s="61" t="s">
        <v>279</v>
      </c>
      <c r="B80" s="158">
        <v>534</v>
      </c>
      <c r="C80" s="121" t="s">
        <v>271</v>
      </c>
      <c r="D80" s="121" t="s">
        <v>230</v>
      </c>
      <c r="E80" s="123" t="s">
        <v>184</v>
      </c>
      <c r="F80" s="121" t="s">
        <v>185</v>
      </c>
      <c r="G80" s="122">
        <f>G81</f>
        <v>91</v>
      </c>
    </row>
    <row r="81" spans="1:9" ht="75" customHeight="1" x14ac:dyDescent="0.25">
      <c r="A81" s="124" t="s">
        <v>547</v>
      </c>
      <c r="B81" s="158">
        <v>534</v>
      </c>
      <c r="C81" s="58" t="s">
        <v>271</v>
      </c>
      <c r="D81" s="58" t="s">
        <v>230</v>
      </c>
      <c r="E81" s="58" t="s">
        <v>273</v>
      </c>
      <c r="F81" s="58" t="s">
        <v>185</v>
      </c>
      <c r="G81" s="59">
        <f>G82+G90</f>
        <v>91</v>
      </c>
    </row>
    <row r="82" spans="1:9" ht="47.25" x14ac:dyDescent="0.25">
      <c r="A82" s="103" t="s">
        <v>548</v>
      </c>
      <c r="B82" s="159">
        <v>534</v>
      </c>
      <c r="C82" s="104" t="s">
        <v>271</v>
      </c>
      <c r="D82" s="104" t="s">
        <v>230</v>
      </c>
      <c r="E82" s="105" t="s">
        <v>280</v>
      </c>
      <c r="F82" s="104" t="s">
        <v>185</v>
      </c>
      <c r="G82" s="106">
        <f>G83</f>
        <v>91</v>
      </c>
    </row>
    <row r="83" spans="1:9" ht="31.5" x14ac:dyDescent="0.25">
      <c r="A83" s="103" t="s">
        <v>281</v>
      </c>
      <c r="B83" s="159">
        <v>534</v>
      </c>
      <c r="C83" s="104" t="s">
        <v>271</v>
      </c>
      <c r="D83" s="104" t="s">
        <v>230</v>
      </c>
      <c r="E83" s="105" t="s">
        <v>282</v>
      </c>
      <c r="F83" s="104" t="s">
        <v>185</v>
      </c>
      <c r="G83" s="106">
        <f>G84</f>
        <v>91</v>
      </c>
    </row>
    <row r="84" spans="1:9" ht="31.5" x14ac:dyDescent="0.25">
      <c r="A84" s="103" t="s">
        <v>283</v>
      </c>
      <c r="B84" s="159">
        <v>534</v>
      </c>
      <c r="C84" s="104" t="s">
        <v>271</v>
      </c>
      <c r="D84" s="104" t="s">
        <v>230</v>
      </c>
      <c r="E84" s="83" t="s">
        <v>284</v>
      </c>
      <c r="F84" s="104" t="s">
        <v>185</v>
      </c>
      <c r="G84" s="66">
        <f>G85</f>
        <v>91</v>
      </c>
    </row>
    <row r="85" spans="1:9" ht="34.5" customHeight="1" x14ac:dyDescent="0.25">
      <c r="A85" s="103" t="s">
        <v>243</v>
      </c>
      <c r="B85" s="159">
        <v>534</v>
      </c>
      <c r="C85" s="104" t="s">
        <v>271</v>
      </c>
      <c r="D85" s="104" t="s">
        <v>230</v>
      </c>
      <c r="E85" s="83" t="s">
        <v>284</v>
      </c>
      <c r="F85" s="83">
        <v>244</v>
      </c>
      <c r="G85" s="66">
        <v>91</v>
      </c>
    </row>
    <row r="86" spans="1:9" ht="31.5" hidden="1" x14ac:dyDescent="0.25">
      <c r="A86" s="103" t="s">
        <v>549</v>
      </c>
      <c r="B86" s="158">
        <v>534</v>
      </c>
      <c r="C86" s="104" t="s">
        <v>271</v>
      </c>
      <c r="D86" s="104" t="s">
        <v>230</v>
      </c>
      <c r="E86" s="105" t="s">
        <v>285</v>
      </c>
      <c r="F86" s="104" t="s">
        <v>185</v>
      </c>
      <c r="G86" s="106">
        <f>G87</f>
        <v>0</v>
      </c>
    </row>
    <row r="87" spans="1:9" ht="31.5" hidden="1" x14ac:dyDescent="0.25">
      <c r="A87" s="103" t="s">
        <v>286</v>
      </c>
      <c r="B87" s="158">
        <v>534</v>
      </c>
      <c r="C87" s="104" t="s">
        <v>271</v>
      </c>
      <c r="D87" s="104" t="s">
        <v>230</v>
      </c>
      <c r="E87" s="105" t="s">
        <v>287</v>
      </c>
      <c r="F87" s="104" t="s">
        <v>185</v>
      </c>
      <c r="G87" s="106">
        <f>G88</f>
        <v>0</v>
      </c>
    </row>
    <row r="88" spans="1:9" hidden="1" x14ac:dyDescent="0.25">
      <c r="A88" s="103" t="s">
        <v>288</v>
      </c>
      <c r="B88" s="158">
        <v>534</v>
      </c>
      <c r="C88" s="104" t="s">
        <v>271</v>
      </c>
      <c r="D88" s="104" t="s">
        <v>230</v>
      </c>
      <c r="E88" s="83" t="s">
        <v>289</v>
      </c>
      <c r="F88" s="104" t="s">
        <v>185</v>
      </c>
      <c r="G88" s="66">
        <f>G89</f>
        <v>0</v>
      </c>
    </row>
    <row r="89" spans="1:9" ht="31.5" hidden="1" x14ac:dyDescent="0.25">
      <c r="A89" s="103" t="s">
        <v>243</v>
      </c>
      <c r="B89" s="158">
        <v>534</v>
      </c>
      <c r="C89" s="104" t="s">
        <v>271</v>
      </c>
      <c r="D89" s="104" t="s">
        <v>230</v>
      </c>
      <c r="E89" s="83" t="s">
        <v>289</v>
      </c>
      <c r="F89" s="83">
        <v>244</v>
      </c>
      <c r="G89" s="66"/>
    </row>
    <row r="90" spans="1:9" ht="31.5" hidden="1" x14ac:dyDescent="0.25">
      <c r="A90" s="103" t="s">
        <v>550</v>
      </c>
      <c r="B90" s="159">
        <v>534</v>
      </c>
      <c r="C90" s="104" t="s">
        <v>271</v>
      </c>
      <c r="D90" s="104" t="s">
        <v>230</v>
      </c>
      <c r="E90" s="105" t="s">
        <v>290</v>
      </c>
      <c r="F90" s="104" t="s">
        <v>185</v>
      </c>
      <c r="G90" s="106">
        <f>G94+G97+G99+G101+G103</f>
        <v>0</v>
      </c>
      <c r="I90" s="60"/>
    </row>
    <row r="91" spans="1:9" ht="47.25" hidden="1" x14ac:dyDescent="0.25">
      <c r="A91" s="103" t="s">
        <v>291</v>
      </c>
      <c r="B91" s="159">
        <v>534</v>
      </c>
      <c r="C91" s="104" t="s">
        <v>271</v>
      </c>
      <c r="D91" s="104" t="s">
        <v>230</v>
      </c>
      <c r="E91" s="105" t="s">
        <v>292</v>
      </c>
      <c r="F91" s="104" t="s">
        <v>185</v>
      </c>
      <c r="G91" s="106">
        <f>G92+G96+G98+G100</f>
        <v>0</v>
      </c>
    </row>
    <row r="92" spans="1:9" ht="24" hidden="1" customHeight="1" x14ac:dyDescent="0.25">
      <c r="A92" s="103" t="s">
        <v>293</v>
      </c>
      <c r="B92" s="159">
        <v>534</v>
      </c>
      <c r="C92" s="104" t="s">
        <v>271</v>
      </c>
      <c r="D92" s="104" t="s">
        <v>230</v>
      </c>
      <c r="E92" s="105" t="s">
        <v>294</v>
      </c>
      <c r="F92" s="104" t="s">
        <v>185</v>
      </c>
      <c r="G92" s="106"/>
    </row>
    <row r="93" spans="1:9" ht="42" hidden="1" customHeight="1" x14ac:dyDescent="0.25">
      <c r="A93" s="103" t="s">
        <v>243</v>
      </c>
      <c r="B93" s="159">
        <v>534</v>
      </c>
      <c r="C93" s="104" t="s">
        <v>271</v>
      </c>
      <c r="D93" s="104" t="s">
        <v>230</v>
      </c>
      <c r="E93" s="105" t="s">
        <v>294</v>
      </c>
      <c r="F93" s="104" t="s">
        <v>226</v>
      </c>
      <c r="G93" s="106"/>
    </row>
    <row r="94" spans="1:9" ht="42" hidden="1" customHeight="1" x14ac:dyDescent="0.25">
      <c r="A94" s="103" t="s">
        <v>295</v>
      </c>
      <c r="B94" s="159">
        <v>534</v>
      </c>
      <c r="C94" s="104" t="s">
        <v>271</v>
      </c>
      <c r="D94" s="104" t="s">
        <v>230</v>
      </c>
      <c r="E94" s="83" t="s">
        <v>294</v>
      </c>
      <c r="F94" s="104" t="s">
        <v>185</v>
      </c>
      <c r="G94" s="106">
        <f>G95</f>
        <v>0</v>
      </c>
    </row>
    <row r="95" spans="1:9" ht="42" hidden="1" customHeight="1" x14ac:dyDescent="0.25">
      <c r="A95" s="103" t="s">
        <v>243</v>
      </c>
      <c r="B95" s="159">
        <v>534</v>
      </c>
      <c r="C95" s="104" t="s">
        <v>271</v>
      </c>
      <c r="D95" s="104" t="s">
        <v>230</v>
      </c>
      <c r="E95" s="83" t="s">
        <v>294</v>
      </c>
      <c r="F95" s="83">
        <v>244</v>
      </c>
      <c r="G95" s="106">
        <v>0</v>
      </c>
    </row>
    <row r="96" spans="1:9" ht="31.5" hidden="1" customHeight="1" x14ac:dyDescent="0.25">
      <c r="A96" s="103" t="s">
        <v>296</v>
      </c>
      <c r="B96" s="159">
        <v>534</v>
      </c>
      <c r="C96" s="104" t="s">
        <v>271</v>
      </c>
      <c r="D96" s="104" t="s">
        <v>230</v>
      </c>
      <c r="E96" s="83" t="s">
        <v>297</v>
      </c>
      <c r="F96" s="104" t="s">
        <v>185</v>
      </c>
      <c r="G96" s="66">
        <f>G97</f>
        <v>0</v>
      </c>
    </row>
    <row r="97" spans="1:7" ht="39.75" hidden="1" customHeight="1" x14ac:dyDescent="0.25">
      <c r="A97" s="103" t="s">
        <v>243</v>
      </c>
      <c r="B97" s="159">
        <v>534</v>
      </c>
      <c r="C97" s="104" t="s">
        <v>271</v>
      </c>
      <c r="D97" s="104" t="s">
        <v>230</v>
      </c>
      <c r="E97" s="83" t="s">
        <v>297</v>
      </c>
      <c r="F97" s="83">
        <v>244</v>
      </c>
      <c r="G97" s="66">
        <v>0</v>
      </c>
    </row>
    <row r="98" spans="1:7" ht="46.5" hidden="1" customHeight="1" x14ac:dyDescent="0.25">
      <c r="A98" s="103" t="s">
        <v>298</v>
      </c>
      <c r="B98" s="159">
        <v>534</v>
      </c>
      <c r="C98" s="104" t="s">
        <v>271</v>
      </c>
      <c r="D98" s="104" t="s">
        <v>230</v>
      </c>
      <c r="E98" s="83" t="s">
        <v>299</v>
      </c>
      <c r="F98" s="104" t="s">
        <v>185</v>
      </c>
      <c r="G98" s="66">
        <f>G99</f>
        <v>0</v>
      </c>
    </row>
    <row r="99" spans="1:7" ht="42" hidden="1" customHeight="1" x14ac:dyDescent="0.25">
      <c r="A99" s="103" t="s">
        <v>243</v>
      </c>
      <c r="B99" s="159">
        <v>534</v>
      </c>
      <c r="C99" s="104" t="s">
        <v>271</v>
      </c>
      <c r="D99" s="104" t="s">
        <v>230</v>
      </c>
      <c r="E99" s="83" t="s">
        <v>299</v>
      </c>
      <c r="F99" s="83">
        <v>244</v>
      </c>
      <c r="G99" s="66">
        <v>0</v>
      </c>
    </row>
    <row r="100" spans="1:7" ht="31.5" hidden="1" x14ac:dyDescent="0.25">
      <c r="A100" s="103" t="s">
        <v>300</v>
      </c>
      <c r="B100" s="159">
        <v>534</v>
      </c>
      <c r="C100" s="104" t="s">
        <v>271</v>
      </c>
      <c r="D100" s="104" t="s">
        <v>230</v>
      </c>
      <c r="E100" s="83" t="s">
        <v>301</v>
      </c>
      <c r="F100" s="104" t="s">
        <v>185</v>
      </c>
      <c r="G100" s="66">
        <f>G101</f>
        <v>0</v>
      </c>
    </row>
    <row r="101" spans="1:7" ht="42.75" hidden="1" customHeight="1" x14ac:dyDescent="0.25">
      <c r="A101" s="103" t="s">
        <v>243</v>
      </c>
      <c r="B101" s="159">
        <v>534</v>
      </c>
      <c r="C101" s="104" t="s">
        <v>271</v>
      </c>
      <c r="D101" s="104" t="s">
        <v>230</v>
      </c>
      <c r="E101" s="83" t="s">
        <v>301</v>
      </c>
      <c r="F101" s="83">
        <v>244</v>
      </c>
      <c r="G101" s="66">
        <v>0</v>
      </c>
    </row>
    <row r="102" spans="1:7" ht="42.75" hidden="1" customHeight="1" x14ac:dyDescent="0.25">
      <c r="A102" s="103" t="s">
        <v>302</v>
      </c>
      <c r="B102" s="159">
        <v>534</v>
      </c>
      <c r="C102" s="104" t="s">
        <v>271</v>
      </c>
      <c r="D102" s="104" t="s">
        <v>230</v>
      </c>
      <c r="E102" s="83" t="s">
        <v>303</v>
      </c>
      <c r="F102" s="104" t="s">
        <v>185</v>
      </c>
      <c r="G102" s="66">
        <f>G103</f>
        <v>0</v>
      </c>
    </row>
    <row r="103" spans="1:7" ht="42.75" hidden="1" customHeight="1" x14ac:dyDescent="0.25">
      <c r="A103" s="103" t="s">
        <v>243</v>
      </c>
      <c r="B103" s="159">
        <v>534</v>
      </c>
      <c r="C103" s="104" t="s">
        <v>271</v>
      </c>
      <c r="D103" s="104" t="s">
        <v>230</v>
      </c>
      <c r="E103" s="83" t="s">
        <v>303</v>
      </c>
      <c r="F103" s="83">
        <v>244</v>
      </c>
      <c r="G103" s="66">
        <v>0</v>
      </c>
    </row>
    <row r="104" spans="1:7" ht="31.5" customHeight="1" x14ac:dyDescent="0.25">
      <c r="A104" s="119" t="s">
        <v>304</v>
      </c>
      <c r="B104" s="158">
        <v>534</v>
      </c>
      <c r="C104" s="120" t="s">
        <v>305</v>
      </c>
      <c r="D104" s="120" t="s">
        <v>183</v>
      </c>
      <c r="E104" s="80" t="s">
        <v>184</v>
      </c>
      <c r="F104" s="120" t="s">
        <v>185</v>
      </c>
      <c r="G104" s="81">
        <f>G105</f>
        <v>963.6</v>
      </c>
    </row>
    <row r="105" spans="1:7" ht="66" customHeight="1" x14ac:dyDescent="0.25">
      <c r="A105" s="57" t="s">
        <v>551</v>
      </c>
      <c r="B105" s="158">
        <v>534</v>
      </c>
      <c r="C105" s="58" t="s">
        <v>305</v>
      </c>
      <c r="D105" s="58" t="s">
        <v>182</v>
      </c>
      <c r="E105" s="58" t="s">
        <v>306</v>
      </c>
      <c r="F105" s="58" t="s">
        <v>185</v>
      </c>
      <c r="G105" s="59">
        <f>G106</f>
        <v>963.6</v>
      </c>
    </row>
    <row r="106" spans="1:7" ht="36.75" customHeight="1" x14ac:dyDescent="0.25">
      <c r="A106" s="103" t="s">
        <v>307</v>
      </c>
      <c r="B106" s="159">
        <v>534</v>
      </c>
      <c r="C106" s="104" t="s">
        <v>305</v>
      </c>
      <c r="D106" s="104" t="s">
        <v>182</v>
      </c>
      <c r="E106" s="105" t="s">
        <v>308</v>
      </c>
      <c r="F106" s="104" t="s">
        <v>185</v>
      </c>
      <c r="G106" s="106">
        <f>G107+G112</f>
        <v>963.6</v>
      </c>
    </row>
    <row r="107" spans="1:7" ht="38.25" customHeight="1" x14ac:dyDescent="0.25">
      <c r="A107" s="63" t="s">
        <v>309</v>
      </c>
      <c r="B107" s="159">
        <v>534</v>
      </c>
      <c r="C107" s="104" t="s">
        <v>305</v>
      </c>
      <c r="D107" s="104" t="s">
        <v>182</v>
      </c>
      <c r="E107" s="83" t="s">
        <v>310</v>
      </c>
      <c r="F107" s="108" t="s">
        <v>185</v>
      </c>
      <c r="G107" s="66">
        <f>G108</f>
        <v>912.4</v>
      </c>
    </row>
    <row r="108" spans="1:7" ht="47.25" x14ac:dyDescent="0.25">
      <c r="A108" s="63" t="s">
        <v>311</v>
      </c>
      <c r="B108" s="159">
        <v>534</v>
      </c>
      <c r="C108" s="104" t="s">
        <v>305</v>
      </c>
      <c r="D108" s="104" t="s">
        <v>182</v>
      </c>
      <c r="E108" s="83" t="s">
        <v>312</v>
      </c>
      <c r="F108" s="108" t="s">
        <v>185</v>
      </c>
      <c r="G108" s="66">
        <f>G110+G111</f>
        <v>912.4</v>
      </c>
    </row>
    <row r="109" spans="1:7" ht="21" customHeight="1" x14ac:dyDescent="0.25">
      <c r="A109" s="63" t="s">
        <v>313</v>
      </c>
      <c r="B109" s="159">
        <v>534</v>
      </c>
      <c r="C109" s="104" t="s">
        <v>305</v>
      </c>
      <c r="D109" s="104" t="s">
        <v>182</v>
      </c>
      <c r="E109" s="83" t="s">
        <v>312</v>
      </c>
      <c r="F109" s="108" t="s">
        <v>314</v>
      </c>
      <c r="G109" s="66">
        <f>G110+G111</f>
        <v>912.4</v>
      </c>
    </row>
    <row r="110" spans="1:7" ht="23.25" customHeight="1" x14ac:dyDescent="0.25">
      <c r="A110" s="63" t="s">
        <v>315</v>
      </c>
      <c r="B110" s="159">
        <v>534</v>
      </c>
      <c r="C110" s="104" t="s">
        <v>305</v>
      </c>
      <c r="D110" s="104" t="s">
        <v>182</v>
      </c>
      <c r="E110" s="83" t="s">
        <v>312</v>
      </c>
      <c r="F110" s="83">
        <v>111</v>
      </c>
      <c r="G110" s="125">
        <v>636.9</v>
      </c>
    </row>
    <row r="111" spans="1:7" ht="57" customHeight="1" x14ac:dyDescent="0.25">
      <c r="A111" s="63" t="s">
        <v>316</v>
      </c>
      <c r="B111" s="159">
        <v>534</v>
      </c>
      <c r="C111" s="104" t="s">
        <v>305</v>
      </c>
      <c r="D111" s="104" t="s">
        <v>182</v>
      </c>
      <c r="E111" s="83" t="s">
        <v>312</v>
      </c>
      <c r="F111" s="83">
        <v>119</v>
      </c>
      <c r="G111" s="106">
        <v>275.5</v>
      </c>
    </row>
    <row r="112" spans="1:7" ht="55.5" customHeight="1" x14ac:dyDescent="0.25">
      <c r="A112" s="63" t="s">
        <v>317</v>
      </c>
      <c r="B112" s="159">
        <v>534</v>
      </c>
      <c r="C112" s="104" t="s">
        <v>305</v>
      </c>
      <c r="D112" s="104" t="s">
        <v>182</v>
      </c>
      <c r="E112" s="83" t="s">
        <v>318</v>
      </c>
      <c r="F112" s="108" t="s">
        <v>185</v>
      </c>
      <c r="G112" s="66">
        <f>G113+G114</f>
        <v>51.2</v>
      </c>
    </row>
    <row r="113" spans="1:7" ht="36" customHeight="1" x14ac:dyDescent="0.25">
      <c r="A113" s="103" t="s">
        <v>243</v>
      </c>
      <c r="B113" s="159">
        <v>534</v>
      </c>
      <c r="C113" s="104" t="s">
        <v>305</v>
      </c>
      <c r="D113" s="104" t="s">
        <v>182</v>
      </c>
      <c r="E113" s="83" t="s">
        <v>318</v>
      </c>
      <c r="F113" s="83">
        <v>244</v>
      </c>
      <c r="G113" s="66">
        <v>51.2</v>
      </c>
    </row>
    <row r="114" spans="1:7" ht="38.25" hidden="1" customHeight="1" x14ac:dyDescent="0.25">
      <c r="A114" s="103" t="s">
        <v>208</v>
      </c>
      <c r="B114" s="158">
        <v>534</v>
      </c>
      <c r="C114" s="104" t="s">
        <v>305</v>
      </c>
      <c r="D114" s="104" t="s">
        <v>182</v>
      </c>
      <c r="E114" s="83" t="s">
        <v>318</v>
      </c>
      <c r="F114" s="83">
        <v>851</v>
      </c>
      <c r="G114" s="66"/>
    </row>
    <row r="115" spans="1:7" ht="23.25" customHeight="1" x14ac:dyDescent="0.25">
      <c r="A115" s="119" t="s">
        <v>319</v>
      </c>
      <c r="B115" s="158">
        <v>534</v>
      </c>
      <c r="C115" s="120">
        <v>10</v>
      </c>
      <c r="D115" s="120" t="s">
        <v>183</v>
      </c>
      <c r="E115" s="80" t="s">
        <v>184</v>
      </c>
      <c r="F115" s="120" t="s">
        <v>185</v>
      </c>
      <c r="G115" s="81">
        <f>G116</f>
        <v>336</v>
      </c>
    </row>
    <row r="116" spans="1:7" s="82" customFormat="1" ht="23.45" customHeight="1" x14ac:dyDescent="0.25">
      <c r="A116" s="119" t="s">
        <v>320</v>
      </c>
      <c r="B116" s="158">
        <v>534</v>
      </c>
      <c r="C116" s="120">
        <v>10</v>
      </c>
      <c r="D116" s="120" t="s">
        <v>182</v>
      </c>
      <c r="E116" s="80" t="s">
        <v>184</v>
      </c>
      <c r="F116" s="120" t="s">
        <v>185</v>
      </c>
      <c r="G116" s="81">
        <f>G117</f>
        <v>336</v>
      </c>
    </row>
    <row r="117" spans="1:7" ht="27" customHeight="1" x14ac:dyDescent="0.25">
      <c r="A117" s="103" t="s">
        <v>244</v>
      </c>
      <c r="B117" s="159">
        <v>534</v>
      </c>
      <c r="C117" s="108">
        <v>10</v>
      </c>
      <c r="D117" s="108" t="s">
        <v>182</v>
      </c>
      <c r="E117" s="83" t="s">
        <v>245</v>
      </c>
      <c r="F117" s="108" t="s">
        <v>185</v>
      </c>
      <c r="G117" s="66">
        <f>G118</f>
        <v>336</v>
      </c>
    </row>
    <row r="118" spans="1:7" ht="20.25" customHeight="1" x14ac:dyDescent="0.25">
      <c r="A118" s="103" t="s">
        <v>264</v>
      </c>
      <c r="B118" s="159">
        <v>534</v>
      </c>
      <c r="C118" s="108">
        <v>10</v>
      </c>
      <c r="D118" s="108" t="s">
        <v>182</v>
      </c>
      <c r="E118" s="83" t="s">
        <v>212</v>
      </c>
      <c r="F118" s="108" t="s">
        <v>185</v>
      </c>
      <c r="G118" s="66">
        <f>G119</f>
        <v>336</v>
      </c>
    </row>
    <row r="119" spans="1:7" ht="39.75" customHeight="1" x14ac:dyDescent="0.25">
      <c r="A119" s="107" t="s">
        <v>321</v>
      </c>
      <c r="B119" s="159">
        <v>534</v>
      </c>
      <c r="C119" s="108">
        <v>10</v>
      </c>
      <c r="D119" s="108" t="s">
        <v>182</v>
      </c>
      <c r="E119" s="83" t="s">
        <v>322</v>
      </c>
      <c r="F119" s="108" t="s">
        <v>185</v>
      </c>
      <c r="G119" s="66">
        <f>G120</f>
        <v>336</v>
      </c>
    </row>
    <row r="120" spans="1:7" ht="34.5" customHeight="1" x14ac:dyDescent="0.25">
      <c r="A120" s="107" t="s">
        <v>323</v>
      </c>
      <c r="B120" s="159">
        <v>534</v>
      </c>
      <c r="C120" s="126">
        <v>10</v>
      </c>
      <c r="D120" s="108" t="s">
        <v>182</v>
      </c>
      <c r="E120" s="127" t="s">
        <v>322</v>
      </c>
      <c r="F120" s="127">
        <v>312</v>
      </c>
      <c r="G120" s="66">
        <v>336</v>
      </c>
    </row>
    <row r="121" spans="1:7" s="82" customFormat="1" ht="34.5" hidden="1" customHeight="1" x14ac:dyDescent="0.25">
      <c r="A121" s="128" t="s">
        <v>324</v>
      </c>
      <c r="B121" s="158">
        <v>534</v>
      </c>
      <c r="C121" s="129" t="s">
        <v>325</v>
      </c>
      <c r="D121" s="120" t="s">
        <v>183</v>
      </c>
      <c r="E121" s="130" t="s">
        <v>184</v>
      </c>
      <c r="F121" s="129" t="s">
        <v>185</v>
      </c>
      <c r="G121" s="81">
        <f>G122</f>
        <v>0</v>
      </c>
    </row>
    <row r="122" spans="1:7" ht="34.5" hidden="1" customHeight="1" x14ac:dyDescent="0.25">
      <c r="A122" s="107" t="s">
        <v>326</v>
      </c>
      <c r="B122" s="159">
        <v>534</v>
      </c>
      <c r="C122" s="126" t="s">
        <v>325</v>
      </c>
      <c r="D122" s="108" t="s">
        <v>182</v>
      </c>
      <c r="E122" s="127" t="s">
        <v>184</v>
      </c>
      <c r="F122" s="126" t="s">
        <v>185</v>
      </c>
      <c r="G122" s="66">
        <f>G123</f>
        <v>0</v>
      </c>
    </row>
    <row r="123" spans="1:7" ht="34.5" hidden="1" customHeight="1" x14ac:dyDescent="0.25">
      <c r="A123" s="107" t="s">
        <v>327</v>
      </c>
      <c r="B123" s="159">
        <v>534</v>
      </c>
      <c r="C123" s="126" t="s">
        <v>325</v>
      </c>
      <c r="D123" s="108" t="s">
        <v>182</v>
      </c>
      <c r="E123" s="127" t="s">
        <v>212</v>
      </c>
      <c r="F123" s="126" t="s">
        <v>185</v>
      </c>
      <c r="G123" s="66">
        <f>G124</f>
        <v>0</v>
      </c>
    </row>
    <row r="124" spans="1:7" ht="34.5" hidden="1" customHeight="1" x14ac:dyDescent="0.25">
      <c r="A124" s="107" t="s">
        <v>328</v>
      </c>
      <c r="B124" s="159">
        <v>534</v>
      </c>
      <c r="C124" s="126" t="s">
        <v>325</v>
      </c>
      <c r="D124" s="108" t="s">
        <v>182</v>
      </c>
      <c r="E124" s="127" t="s">
        <v>329</v>
      </c>
      <c r="F124" s="126" t="s">
        <v>185</v>
      </c>
      <c r="G124" s="66">
        <f>G125</f>
        <v>0</v>
      </c>
    </row>
    <row r="125" spans="1:7" ht="34.5" hidden="1" customHeight="1" x14ac:dyDescent="0.25">
      <c r="A125" s="107" t="s">
        <v>330</v>
      </c>
      <c r="B125" s="159">
        <v>534</v>
      </c>
      <c r="C125" s="126" t="s">
        <v>325</v>
      </c>
      <c r="D125" s="108" t="s">
        <v>182</v>
      </c>
      <c r="E125" s="127" t="s">
        <v>331</v>
      </c>
      <c r="F125" s="126" t="s">
        <v>185</v>
      </c>
      <c r="G125" s="66">
        <f>G126</f>
        <v>0</v>
      </c>
    </row>
    <row r="126" spans="1:7" ht="34.5" hidden="1" customHeight="1" x14ac:dyDescent="0.25">
      <c r="A126" s="107" t="s">
        <v>243</v>
      </c>
      <c r="B126" s="159">
        <v>534</v>
      </c>
      <c r="C126" s="126" t="s">
        <v>325</v>
      </c>
      <c r="D126" s="108" t="s">
        <v>182</v>
      </c>
      <c r="E126" s="127" t="s">
        <v>331</v>
      </c>
      <c r="F126" s="126" t="s">
        <v>226</v>
      </c>
      <c r="G126" s="66">
        <v>0</v>
      </c>
    </row>
    <row r="127" spans="1:7" s="82" customFormat="1" ht="65.25" customHeight="1" x14ac:dyDescent="0.25">
      <c r="A127" s="128" t="s">
        <v>332</v>
      </c>
      <c r="B127" s="158">
        <v>534</v>
      </c>
      <c r="C127" s="129" t="s">
        <v>333</v>
      </c>
      <c r="D127" s="120" t="s">
        <v>183</v>
      </c>
      <c r="E127" s="130" t="s">
        <v>184</v>
      </c>
      <c r="F127" s="129" t="s">
        <v>185</v>
      </c>
      <c r="G127" s="81">
        <f>G128</f>
        <v>228</v>
      </c>
    </row>
    <row r="128" spans="1:7" ht="35.25" customHeight="1" x14ac:dyDescent="0.25">
      <c r="A128" s="103" t="s">
        <v>334</v>
      </c>
      <c r="B128" s="159">
        <v>534</v>
      </c>
      <c r="C128" s="108" t="s">
        <v>333</v>
      </c>
      <c r="D128" s="108" t="s">
        <v>230</v>
      </c>
      <c r="E128" s="83" t="s">
        <v>184</v>
      </c>
      <c r="F128" s="108" t="s">
        <v>185</v>
      </c>
      <c r="G128" s="66">
        <f>G129</f>
        <v>228</v>
      </c>
    </row>
    <row r="129" spans="1:7" ht="30.75" customHeight="1" x14ac:dyDescent="0.25">
      <c r="A129" s="107" t="s">
        <v>335</v>
      </c>
      <c r="B129" s="159">
        <v>534</v>
      </c>
      <c r="C129" s="126" t="s">
        <v>333</v>
      </c>
      <c r="D129" s="108" t="s">
        <v>230</v>
      </c>
      <c r="E129" s="127" t="s">
        <v>245</v>
      </c>
      <c r="F129" s="108" t="s">
        <v>185</v>
      </c>
      <c r="G129" s="66">
        <f>G130</f>
        <v>228</v>
      </c>
    </row>
    <row r="130" spans="1:7" ht="30.75" customHeight="1" x14ac:dyDescent="0.25">
      <c r="A130" s="107" t="s">
        <v>264</v>
      </c>
      <c r="B130" s="159">
        <v>534</v>
      </c>
      <c r="C130" s="126" t="s">
        <v>333</v>
      </c>
      <c r="D130" s="108" t="s">
        <v>230</v>
      </c>
      <c r="E130" s="127" t="s">
        <v>212</v>
      </c>
      <c r="F130" s="108" t="s">
        <v>185</v>
      </c>
      <c r="G130" s="66">
        <f>G131</f>
        <v>228</v>
      </c>
    </row>
    <row r="131" spans="1:7" ht="84" customHeight="1" x14ac:dyDescent="0.25">
      <c r="A131" s="107" t="s">
        <v>336</v>
      </c>
      <c r="B131" s="159">
        <v>534</v>
      </c>
      <c r="C131" s="126" t="s">
        <v>333</v>
      </c>
      <c r="D131" s="108" t="s">
        <v>230</v>
      </c>
      <c r="E131" s="109" t="s">
        <v>337</v>
      </c>
      <c r="F131" s="108" t="s">
        <v>185</v>
      </c>
      <c r="G131" s="66">
        <f>G132</f>
        <v>228</v>
      </c>
    </row>
    <row r="132" spans="1:7" ht="30" customHeight="1" x14ac:dyDescent="0.25">
      <c r="A132" s="107" t="s">
        <v>338</v>
      </c>
      <c r="B132" s="159">
        <v>534</v>
      </c>
      <c r="C132" s="126" t="s">
        <v>333</v>
      </c>
      <c r="D132" s="108" t="s">
        <v>230</v>
      </c>
      <c r="E132" s="127" t="s">
        <v>337</v>
      </c>
      <c r="F132" s="127">
        <v>540</v>
      </c>
      <c r="G132" s="66">
        <v>228</v>
      </c>
    </row>
    <row r="133" spans="1:7" ht="39.75" hidden="1" customHeight="1" x14ac:dyDescent="0.25">
      <c r="A133" s="61" t="s">
        <v>324</v>
      </c>
      <c r="B133" s="160"/>
      <c r="C133" s="120" t="s">
        <v>325</v>
      </c>
      <c r="D133" s="120" t="s">
        <v>183</v>
      </c>
      <c r="E133" s="80" t="s">
        <v>184</v>
      </c>
      <c r="F133" s="120" t="s">
        <v>185</v>
      </c>
      <c r="G133" s="81">
        <f>G135</f>
        <v>0</v>
      </c>
    </row>
    <row r="134" spans="1:7" hidden="1" x14ac:dyDescent="0.25">
      <c r="A134" s="103" t="s">
        <v>326</v>
      </c>
      <c r="B134" s="161"/>
      <c r="C134" s="108" t="s">
        <v>325</v>
      </c>
      <c r="D134" s="108" t="s">
        <v>182</v>
      </c>
      <c r="E134" s="83" t="s">
        <v>184</v>
      </c>
      <c r="F134" s="108" t="s">
        <v>185</v>
      </c>
      <c r="G134" s="66">
        <f>G135</f>
        <v>0</v>
      </c>
    </row>
    <row r="135" spans="1:7" hidden="1" x14ac:dyDescent="0.25">
      <c r="A135" s="107" t="s">
        <v>327</v>
      </c>
      <c r="B135" s="162"/>
      <c r="C135" s="126" t="s">
        <v>325</v>
      </c>
      <c r="D135" s="108" t="s">
        <v>182</v>
      </c>
      <c r="E135" s="127" t="s">
        <v>212</v>
      </c>
      <c r="F135" s="108" t="s">
        <v>185</v>
      </c>
      <c r="G135" s="66">
        <f>G136</f>
        <v>0</v>
      </c>
    </row>
    <row r="136" spans="1:7" ht="31.5" hidden="1" x14ac:dyDescent="0.25">
      <c r="A136" s="107" t="s">
        <v>328</v>
      </c>
      <c r="B136" s="162"/>
      <c r="C136" s="126" t="s">
        <v>325</v>
      </c>
      <c r="D136" s="108" t="s">
        <v>182</v>
      </c>
      <c r="E136" s="127" t="s">
        <v>329</v>
      </c>
      <c r="F136" s="108" t="s">
        <v>185</v>
      </c>
      <c r="G136" s="66">
        <f>G137</f>
        <v>0</v>
      </c>
    </row>
    <row r="137" spans="1:7" hidden="1" x14ac:dyDescent="0.25">
      <c r="A137" s="131" t="s">
        <v>330</v>
      </c>
      <c r="B137" s="163"/>
      <c r="C137" s="126" t="s">
        <v>325</v>
      </c>
      <c r="D137" s="108" t="s">
        <v>182</v>
      </c>
      <c r="E137" s="109" t="s">
        <v>331</v>
      </c>
      <c r="F137" s="108" t="s">
        <v>185</v>
      </c>
      <c r="G137" s="66">
        <f>G138</f>
        <v>0</v>
      </c>
    </row>
    <row r="138" spans="1:7" ht="31.5" hidden="1" x14ac:dyDescent="0.25">
      <c r="A138" s="107" t="s">
        <v>243</v>
      </c>
      <c r="B138" s="162"/>
      <c r="C138" s="126" t="s">
        <v>325</v>
      </c>
      <c r="D138" s="108" t="s">
        <v>182</v>
      </c>
      <c r="E138" s="127" t="s">
        <v>331</v>
      </c>
      <c r="F138" s="127">
        <v>244</v>
      </c>
      <c r="G138" s="66"/>
    </row>
  </sheetData>
  <autoFilter ref="A6:G6"/>
  <mergeCells count="2">
    <mergeCell ref="E2:G2"/>
    <mergeCell ref="A3:G3"/>
  </mergeCells>
  <phoneticPr fontId="56" type="noConversion"/>
  <pageMargins left="0.62992125984251968" right="3.937007874015748E-2" top="0.74803149606299213" bottom="0.74803149606299213" header="0.31496062992125984" footer="0.31496062992125984"/>
  <pageSetup paperSize="9" scale="51" firstPageNumber="223" fitToHeight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showWhiteSpace="0" topLeftCell="A19" zoomScale="75" zoomScaleNormal="75" workbookViewId="0">
      <selection activeCell="E2" sqref="E2:H2"/>
    </sheetView>
  </sheetViews>
  <sheetFormatPr defaultRowHeight="15.75" outlineLevelRow="1" x14ac:dyDescent="0.25"/>
  <cols>
    <col min="1" max="1" width="72.140625" style="134" customWidth="1"/>
    <col min="2" max="2" width="14.28515625" style="135" customWidth="1"/>
    <col min="3" max="3" width="10.5703125" style="135" customWidth="1"/>
    <col min="4" max="4" width="11.140625" style="135" customWidth="1"/>
    <col min="5" max="5" width="24.7109375" style="135" customWidth="1"/>
    <col min="6" max="6" width="15.140625" style="135" customWidth="1"/>
    <col min="7" max="7" width="16" style="136" customWidth="1"/>
    <col min="8" max="8" width="17.85546875" style="136" customWidth="1"/>
    <col min="9" max="9" width="17.5703125" style="42" customWidth="1"/>
    <col min="10" max="10" width="12" style="42" customWidth="1"/>
    <col min="11" max="11" width="11.42578125" style="42" customWidth="1"/>
    <col min="12" max="16384" width="9.140625" style="42"/>
  </cols>
  <sheetData>
    <row r="1" spans="1:11" x14ac:dyDescent="0.25">
      <c r="A1" s="39"/>
      <c r="B1" s="40"/>
      <c r="C1" s="40"/>
      <c r="D1" s="40"/>
      <c r="E1" s="39"/>
      <c r="F1" s="39"/>
      <c r="G1" s="137"/>
      <c r="H1" s="41"/>
    </row>
    <row r="2" spans="1:11" ht="148.5" customHeight="1" x14ac:dyDescent="0.25">
      <c r="A2" s="39"/>
      <c r="B2" s="40"/>
      <c r="C2" s="40"/>
      <c r="D2" s="40"/>
      <c r="E2" s="506" t="s">
        <v>97</v>
      </c>
      <c r="F2" s="507"/>
      <c r="G2" s="507"/>
      <c r="H2" s="507"/>
      <c r="J2" s="43"/>
    </row>
    <row r="3" spans="1:11" ht="79.5" customHeight="1" x14ac:dyDescent="0.25">
      <c r="A3" s="508" t="s">
        <v>339</v>
      </c>
      <c r="B3" s="508"/>
      <c r="C3" s="508"/>
      <c r="D3" s="508"/>
      <c r="E3" s="508"/>
      <c r="F3" s="508"/>
      <c r="G3" s="508"/>
      <c r="H3" s="508"/>
    </row>
    <row r="4" spans="1:11" ht="15.6" customHeight="1" x14ac:dyDescent="0.25">
      <c r="A4" s="44"/>
      <c r="B4" s="45"/>
      <c r="C4" s="45"/>
      <c r="D4" s="45"/>
      <c r="E4" s="45"/>
      <c r="F4" s="45"/>
      <c r="G4" s="138"/>
      <c r="H4" s="46" t="s">
        <v>172</v>
      </c>
    </row>
    <row r="5" spans="1:11" ht="57.75" customHeight="1" x14ac:dyDescent="0.25">
      <c r="A5" s="47" t="s">
        <v>173</v>
      </c>
      <c r="B5" s="47" t="s">
        <v>352</v>
      </c>
      <c r="C5" s="47" t="s">
        <v>174</v>
      </c>
      <c r="D5" s="47" t="s">
        <v>175</v>
      </c>
      <c r="E5" s="47" t="s">
        <v>176</v>
      </c>
      <c r="F5" s="47" t="s">
        <v>177</v>
      </c>
      <c r="G5" s="48" t="s">
        <v>340</v>
      </c>
      <c r="H5" s="48" t="s">
        <v>341</v>
      </c>
    </row>
    <row r="6" spans="1:11" ht="20.25" hidden="1" customHeight="1" outlineLevel="1" x14ac:dyDescent="0.25">
      <c r="A6" s="49"/>
      <c r="B6" s="50"/>
      <c r="C6" s="50"/>
      <c r="D6" s="50"/>
      <c r="E6" s="50"/>
      <c r="F6" s="50"/>
      <c r="G6" s="51"/>
      <c r="H6" s="51"/>
    </row>
    <row r="7" spans="1:11" s="56" customFormat="1" ht="26.25" customHeight="1" collapsed="1" x14ac:dyDescent="0.25">
      <c r="A7" s="52" t="s">
        <v>179</v>
      </c>
      <c r="B7" s="53" t="s">
        <v>180</v>
      </c>
      <c r="C7" s="53" t="s">
        <v>180</v>
      </c>
      <c r="D7" s="53" t="s">
        <v>180</v>
      </c>
      <c r="E7" s="53" t="s">
        <v>180</v>
      </c>
      <c r="F7" s="53" t="s">
        <v>180</v>
      </c>
      <c r="G7" s="54">
        <f>G8+G36+G45+G78+G113+G124+G130+G137+G69+G148</f>
        <v>3118.4</v>
      </c>
      <c r="H7" s="54">
        <f>H8+H36+H45+H78+H113+H124+H130+H137+H69+H148</f>
        <v>3153.2000000000003</v>
      </c>
      <c r="I7" s="55"/>
      <c r="J7" s="55"/>
      <c r="K7" s="55"/>
    </row>
    <row r="8" spans="1:11" ht="23.25" customHeight="1" x14ac:dyDescent="0.25">
      <c r="A8" s="57" t="s">
        <v>181</v>
      </c>
      <c r="B8" s="158">
        <v>534</v>
      </c>
      <c r="C8" s="58" t="s">
        <v>182</v>
      </c>
      <c r="D8" s="58" t="s">
        <v>183</v>
      </c>
      <c r="E8" s="58" t="s">
        <v>184</v>
      </c>
      <c r="F8" s="58" t="s">
        <v>185</v>
      </c>
      <c r="G8" s="59">
        <f>G9+G16</f>
        <v>1408</v>
      </c>
      <c r="H8" s="59">
        <f>H9+H16</f>
        <v>1404.9</v>
      </c>
      <c r="I8" s="60"/>
      <c r="J8" s="60"/>
      <c r="K8" s="60"/>
    </row>
    <row r="9" spans="1:11" ht="31.5" x14ac:dyDescent="0.25">
      <c r="A9" s="61" t="s">
        <v>186</v>
      </c>
      <c r="B9" s="158">
        <v>534</v>
      </c>
      <c r="C9" s="58" t="s">
        <v>182</v>
      </c>
      <c r="D9" s="58" t="s">
        <v>187</v>
      </c>
      <c r="E9" s="58" t="s">
        <v>184</v>
      </c>
      <c r="F9" s="58" t="s">
        <v>185</v>
      </c>
      <c r="G9" s="139">
        <f t="shared" ref="G9:H11" si="0">G10</f>
        <v>525.79999999999995</v>
      </c>
      <c r="H9" s="139">
        <f t="shared" si="0"/>
        <v>525.79999999999995</v>
      </c>
    </row>
    <row r="10" spans="1:11" ht="31.5" x14ac:dyDescent="0.25">
      <c r="A10" s="63" t="s">
        <v>188</v>
      </c>
      <c r="B10" s="159">
        <v>534</v>
      </c>
      <c r="C10" s="64" t="s">
        <v>182</v>
      </c>
      <c r="D10" s="64" t="s">
        <v>187</v>
      </c>
      <c r="E10" s="65" t="s">
        <v>189</v>
      </c>
      <c r="F10" s="64" t="s">
        <v>185</v>
      </c>
      <c r="G10" s="140">
        <f t="shared" si="0"/>
        <v>525.79999999999995</v>
      </c>
      <c r="H10" s="140">
        <f t="shared" si="0"/>
        <v>525.79999999999995</v>
      </c>
    </row>
    <row r="11" spans="1:11" ht="24.75" customHeight="1" x14ac:dyDescent="0.25">
      <c r="A11" s="63" t="s">
        <v>190</v>
      </c>
      <c r="B11" s="159">
        <v>534</v>
      </c>
      <c r="C11" s="64" t="s">
        <v>182</v>
      </c>
      <c r="D11" s="64" t="s">
        <v>187</v>
      </c>
      <c r="E11" s="65" t="s">
        <v>191</v>
      </c>
      <c r="F11" s="64" t="s">
        <v>185</v>
      </c>
      <c r="G11" s="140">
        <f t="shared" si="0"/>
        <v>525.79999999999995</v>
      </c>
      <c r="H11" s="140">
        <f t="shared" si="0"/>
        <v>525.79999999999995</v>
      </c>
    </row>
    <row r="12" spans="1:11" ht="31.5" x14ac:dyDescent="0.25">
      <c r="A12" s="67" t="s">
        <v>192</v>
      </c>
      <c r="B12" s="159">
        <v>534</v>
      </c>
      <c r="C12" s="64" t="s">
        <v>182</v>
      </c>
      <c r="D12" s="64" t="s">
        <v>187</v>
      </c>
      <c r="E12" s="65" t="s">
        <v>193</v>
      </c>
      <c r="F12" s="64" t="s">
        <v>185</v>
      </c>
      <c r="G12" s="140">
        <f>G14+G15</f>
        <v>525.79999999999995</v>
      </c>
      <c r="H12" s="140">
        <f>H14+H15</f>
        <v>525.79999999999995</v>
      </c>
    </row>
    <row r="13" spans="1:11" ht="31.5" x14ac:dyDescent="0.25">
      <c r="A13" s="67" t="s">
        <v>194</v>
      </c>
      <c r="B13" s="159">
        <v>534</v>
      </c>
      <c r="C13" s="68" t="s">
        <v>182</v>
      </c>
      <c r="D13" s="68" t="s">
        <v>187</v>
      </c>
      <c r="E13" s="69" t="s">
        <v>193</v>
      </c>
      <c r="F13" s="64" t="s">
        <v>195</v>
      </c>
      <c r="G13" s="140">
        <f>G14+G15</f>
        <v>525.79999999999995</v>
      </c>
      <c r="H13" s="140">
        <f>H14+H15</f>
        <v>525.79999999999995</v>
      </c>
    </row>
    <row r="14" spans="1:11" ht="31.5" x14ac:dyDescent="0.25">
      <c r="A14" s="67" t="s">
        <v>196</v>
      </c>
      <c r="B14" s="159">
        <v>534</v>
      </c>
      <c r="C14" s="64" t="s">
        <v>182</v>
      </c>
      <c r="D14" s="64" t="s">
        <v>187</v>
      </c>
      <c r="E14" s="65" t="s">
        <v>193</v>
      </c>
      <c r="F14" s="70">
        <v>121</v>
      </c>
      <c r="G14" s="141">
        <v>361.8</v>
      </c>
      <c r="H14" s="141">
        <v>361.8</v>
      </c>
    </row>
    <row r="15" spans="1:11" ht="49.5" customHeight="1" x14ac:dyDescent="0.25">
      <c r="A15" s="67" t="s">
        <v>197</v>
      </c>
      <c r="B15" s="159">
        <v>534</v>
      </c>
      <c r="C15" s="64" t="s">
        <v>182</v>
      </c>
      <c r="D15" s="64" t="s">
        <v>187</v>
      </c>
      <c r="E15" s="65" t="s">
        <v>193</v>
      </c>
      <c r="F15" s="70">
        <v>129</v>
      </c>
      <c r="G15" s="141">
        <v>164</v>
      </c>
      <c r="H15" s="141">
        <v>164</v>
      </c>
    </row>
    <row r="16" spans="1:11" ht="58.5" customHeight="1" x14ac:dyDescent="0.25">
      <c r="A16" s="61" t="s">
        <v>198</v>
      </c>
      <c r="B16" s="158">
        <v>534</v>
      </c>
      <c r="C16" s="58" t="s">
        <v>182</v>
      </c>
      <c r="D16" s="58" t="s">
        <v>199</v>
      </c>
      <c r="E16" s="73" t="s">
        <v>184</v>
      </c>
      <c r="F16" s="58" t="s">
        <v>185</v>
      </c>
      <c r="G16" s="139">
        <f>G17</f>
        <v>882.19999999999993</v>
      </c>
      <c r="H16" s="139">
        <f>H17</f>
        <v>879.1</v>
      </c>
    </row>
    <row r="17" spans="1:8" ht="31.5" x14ac:dyDescent="0.25">
      <c r="A17" s="63" t="s">
        <v>200</v>
      </c>
      <c r="B17" s="159">
        <v>534</v>
      </c>
      <c r="C17" s="64" t="s">
        <v>182</v>
      </c>
      <c r="D17" s="64" t="s">
        <v>199</v>
      </c>
      <c r="E17" s="65" t="s">
        <v>189</v>
      </c>
      <c r="F17" s="64" t="s">
        <v>185</v>
      </c>
      <c r="G17" s="140">
        <f>G18</f>
        <v>882.19999999999993</v>
      </c>
      <c r="H17" s="140">
        <f>H18</f>
        <v>879.1</v>
      </c>
    </row>
    <row r="18" spans="1:8" ht="31.5" customHeight="1" x14ac:dyDescent="0.25">
      <c r="A18" s="63" t="s">
        <v>201</v>
      </c>
      <c r="B18" s="159">
        <v>534</v>
      </c>
      <c r="C18" s="64" t="s">
        <v>182</v>
      </c>
      <c r="D18" s="64" t="s">
        <v>199</v>
      </c>
      <c r="E18" s="65" t="s">
        <v>202</v>
      </c>
      <c r="F18" s="64" t="s">
        <v>185</v>
      </c>
      <c r="G18" s="140">
        <f>G19+G23</f>
        <v>882.19999999999993</v>
      </c>
      <c r="H18" s="140">
        <f>H19+H23</f>
        <v>879.1</v>
      </c>
    </row>
    <row r="19" spans="1:8" ht="37.5" customHeight="1" x14ac:dyDescent="0.25">
      <c r="A19" s="63" t="s">
        <v>203</v>
      </c>
      <c r="B19" s="159">
        <v>534</v>
      </c>
      <c r="C19" s="64" t="s">
        <v>182</v>
      </c>
      <c r="D19" s="64" t="s">
        <v>199</v>
      </c>
      <c r="E19" s="65" t="s">
        <v>204</v>
      </c>
      <c r="F19" s="64" t="s">
        <v>185</v>
      </c>
      <c r="G19" s="140">
        <f>G20</f>
        <v>718.3</v>
      </c>
      <c r="H19" s="140">
        <f>H20</f>
        <v>675.7</v>
      </c>
    </row>
    <row r="20" spans="1:8" ht="33.75" customHeight="1" x14ac:dyDescent="0.25">
      <c r="A20" s="63" t="s">
        <v>194</v>
      </c>
      <c r="B20" s="159">
        <v>534</v>
      </c>
      <c r="C20" s="64" t="s">
        <v>182</v>
      </c>
      <c r="D20" s="64" t="s">
        <v>199</v>
      </c>
      <c r="E20" s="65" t="s">
        <v>204</v>
      </c>
      <c r="F20" s="64" t="s">
        <v>195</v>
      </c>
      <c r="G20" s="140">
        <f>G21+G22</f>
        <v>718.3</v>
      </c>
      <c r="H20" s="140">
        <f>H21+H22</f>
        <v>675.7</v>
      </c>
    </row>
    <row r="21" spans="1:8" ht="45.75" customHeight="1" x14ac:dyDescent="0.25">
      <c r="A21" s="74" t="s">
        <v>196</v>
      </c>
      <c r="B21" s="159">
        <v>534</v>
      </c>
      <c r="C21" s="64" t="s">
        <v>182</v>
      </c>
      <c r="D21" s="64" t="s">
        <v>199</v>
      </c>
      <c r="E21" s="65" t="s">
        <v>204</v>
      </c>
      <c r="F21" s="75">
        <v>121</v>
      </c>
      <c r="G21" s="141">
        <v>418.4</v>
      </c>
      <c r="H21" s="141">
        <v>418.4</v>
      </c>
    </row>
    <row r="22" spans="1:8" ht="47.25" x14ac:dyDescent="0.25">
      <c r="A22" s="74" t="s">
        <v>197</v>
      </c>
      <c r="B22" s="159">
        <v>534</v>
      </c>
      <c r="C22" s="64" t="s">
        <v>182</v>
      </c>
      <c r="D22" s="64" t="s">
        <v>199</v>
      </c>
      <c r="E22" s="65" t="s">
        <v>205</v>
      </c>
      <c r="F22" s="75">
        <v>129</v>
      </c>
      <c r="G22" s="141">
        <v>299.89999999999998</v>
      </c>
      <c r="H22" s="141">
        <v>257.3</v>
      </c>
    </row>
    <row r="23" spans="1:8" ht="31.5" x14ac:dyDescent="0.25">
      <c r="A23" s="76" t="s">
        <v>206</v>
      </c>
      <c r="B23" s="159">
        <v>534</v>
      </c>
      <c r="C23" s="64" t="s">
        <v>182</v>
      </c>
      <c r="D23" s="64" t="s">
        <v>199</v>
      </c>
      <c r="E23" s="65" t="s">
        <v>205</v>
      </c>
      <c r="F23" s="75" t="s">
        <v>185</v>
      </c>
      <c r="G23" s="141">
        <f>G24+G25+G26</f>
        <v>163.9</v>
      </c>
      <c r="H23" s="141">
        <f>H24+H25+H26</f>
        <v>203.4</v>
      </c>
    </row>
    <row r="24" spans="1:8" ht="31.5" x14ac:dyDescent="0.25">
      <c r="A24" s="63" t="s">
        <v>207</v>
      </c>
      <c r="B24" s="159">
        <v>534</v>
      </c>
      <c r="C24" s="64" t="s">
        <v>182</v>
      </c>
      <c r="D24" s="64" t="s">
        <v>199</v>
      </c>
      <c r="E24" s="65" t="s">
        <v>205</v>
      </c>
      <c r="F24" s="75">
        <v>244</v>
      </c>
      <c r="G24" s="141">
        <v>157.1</v>
      </c>
      <c r="H24" s="141">
        <v>196.6</v>
      </c>
    </row>
    <row r="25" spans="1:8" ht="31.5" x14ac:dyDescent="0.25">
      <c r="A25" s="77" t="s">
        <v>208</v>
      </c>
      <c r="B25" s="159">
        <v>534</v>
      </c>
      <c r="C25" s="64" t="s">
        <v>182</v>
      </c>
      <c r="D25" s="64" t="s">
        <v>199</v>
      </c>
      <c r="E25" s="65" t="s">
        <v>205</v>
      </c>
      <c r="F25" s="75">
        <v>851</v>
      </c>
      <c r="G25" s="141">
        <v>6.8</v>
      </c>
      <c r="H25" s="141">
        <v>6.8</v>
      </c>
    </row>
    <row r="26" spans="1:8" ht="31.5" customHeight="1" x14ac:dyDescent="0.25">
      <c r="A26" s="77" t="s">
        <v>209</v>
      </c>
      <c r="B26" s="159">
        <v>534</v>
      </c>
      <c r="C26" s="64" t="s">
        <v>182</v>
      </c>
      <c r="D26" s="64" t="s">
        <v>199</v>
      </c>
      <c r="E26" s="65" t="s">
        <v>205</v>
      </c>
      <c r="F26" s="75">
        <v>852</v>
      </c>
      <c r="G26" s="141">
        <v>0</v>
      </c>
      <c r="H26" s="141">
        <v>0</v>
      </c>
    </row>
    <row r="27" spans="1:8" s="82" customFormat="1" ht="27" hidden="1" customHeight="1" x14ac:dyDescent="0.25">
      <c r="A27" s="78" t="s">
        <v>210</v>
      </c>
      <c r="B27" s="158">
        <v>534</v>
      </c>
      <c r="C27" s="79" t="s">
        <v>182</v>
      </c>
      <c r="D27" s="79" t="s">
        <v>211</v>
      </c>
      <c r="E27" s="80" t="s">
        <v>212</v>
      </c>
      <c r="F27" s="58" t="s">
        <v>185</v>
      </c>
      <c r="G27" s="59"/>
      <c r="H27" s="142"/>
    </row>
    <row r="28" spans="1:8" ht="37.5" hidden="1" customHeight="1" x14ac:dyDescent="0.25">
      <c r="A28" s="77" t="s">
        <v>213</v>
      </c>
      <c r="B28" s="158">
        <v>534</v>
      </c>
      <c r="C28" s="68" t="s">
        <v>182</v>
      </c>
      <c r="D28" s="68" t="s">
        <v>211</v>
      </c>
      <c r="E28" s="83" t="s">
        <v>214</v>
      </c>
      <c r="F28" s="64" t="s">
        <v>185</v>
      </c>
      <c r="G28" s="89"/>
      <c r="H28" s="140"/>
    </row>
    <row r="29" spans="1:8" ht="38.25" hidden="1" customHeight="1" x14ac:dyDescent="0.25">
      <c r="A29" s="77" t="s">
        <v>215</v>
      </c>
      <c r="B29" s="158">
        <v>534</v>
      </c>
      <c r="C29" s="64" t="s">
        <v>182</v>
      </c>
      <c r="D29" s="64" t="s">
        <v>211</v>
      </c>
      <c r="E29" s="70" t="s">
        <v>214</v>
      </c>
      <c r="F29" s="70">
        <v>244</v>
      </c>
      <c r="G29" s="141"/>
      <c r="H29" s="141"/>
    </row>
    <row r="30" spans="1:8" ht="58.5" hidden="1" customHeight="1" x14ac:dyDescent="0.25">
      <c r="A30" s="57" t="s">
        <v>216</v>
      </c>
      <c r="B30" s="158">
        <v>534</v>
      </c>
      <c r="C30" s="64" t="s">
        <v>182</v>
      </c>
      <c r="D30" s="64" t="s">
        <v>217</v>
      </c>
      <c r="E30" s="84" t="s">
        <v>184</v>
      </c>
      <c r="F30" s="58" t="s">
        <v>185</v>
      </c>
      <c r="G30" s="59"/>
      <c r="H30" s="59">
        <f>H31</f>
        <v>0</v>
      </c>
    </row>
    <row r="31" spans="1:8" ht="115.5" hidden="1" customHeight="1" x14ac:dyDescent="0.25">
      <c r="A31" s="85" t="s">
        <v>542</v>
      </c>
      <c r="B31" s="158">
        <v>534</v>
      </c>
      <c r="C31" s="58" t="s">
        <v>182</v>
      </c>
      <c r="D31" s="58" t="s">
        <v>217</v>
      </c>
      <c r="E31" s="86" t="s">
        <v>218</v>
      </c>
      <c r="F31" s="58" t="s">
        <v>219</v>
      </c>
      <c r="G31" s="59"/>
      <c r="H31" s="59">
        <f>H32</f>
        <v>0</v>
      </c>
    </row>
    <row r="32" spans="1:8" ht="151.5" hidden="1" customHeight="1" x14ac:dyDescent="0.25">
      <c r="A32" s="87" t="s">
        <v>543</v>
      </c>
      <c r="B32" s="158">
        <v>534</v>
      </c>
      <c r="C32" s="64" t="s">
        <v>182</v>
      </c>
      <c r="D32" s="64" t="s">
        <v>217</v>
      </c>
      <c r="E32" s="88" t="s">
        <v>220</v>
      </c>
      <c r="F32" s="64" t="s">
        <v>219</v>
      </c>
      <c r="G32" s="89"/>
      <c r="H32" s="89">
        <f>H33</f>
        <v>0</v>
      </c>
    </row>
    <row r="33" spans="1:9" ht="63.75" hidden="1" customHeight="1" x14ac:dyDescent="0.25">
      <c r="A33" s="90" t="s">
        <v>221</v>
      </c>
      <c r="B33" s="158">
        <v>534</v>
      </c>
      <c r="C33" s="64" t="s">
        <v>182</v>
      </c>
      <c r="D33" s="64" t="s">
        <v>217</v>
      </c>
      <c r="E33" s="70" t="s">
        <v>222</v>
      </c>
      <c r="F33" s="64" t="s">
        <v>185</v>
      </c>
      <c r="G33" s="89"/>
      <c r="H33" s="89">
        <f>H34</f>
        <v>0</v>
      </c>
    </row>
    <row r="34" spans="1:9" ht="31.5" hidden="1" x14ac:dyDescent="0.25">
      <c r="A34" s="90" t="s">
        <v>223</v>
      </c>
      <c r="B34" s="158">
        <v>534</v>
      </c>
      <c r="C34" s="64" t="s">
        <v>182</v>
      </c>
      <c r="D34" s="64" t="s">
        <v>217</v>
      </c>
      <c r="E34" s="70" t="s">
        <v>224</v>
      </c>
      <c r="F34" s="64" t="s">
        <v>185</v>
      </c>
      <c r="G34" s="89"/>
      <c r="H34" s="89">
        <f>H35</f>
        <v>0</v>
      </c>
    </row>
    <row r="35" spans="1:9" ht="31.5" hidden="1" x14ac:dyDescent="0.25">
      <c r="A35" s="90" t="s">
        <v>225</v>
      </c>
      <c r="B35" s="158">
        <v>534</v>
      </c>
      <c r="C35" s="64" t="s">
        <v>182</v>
      </c>
      <c r="D35" s="64" t="s">
        <v>217</v>
      </c>
      <c r="E35" s="70" t="s">
        <v>224</v>
      </c>
      <c r="F35" s="64" t="s">
        <v>226</v>
      </c>
      <c r="G35" s="89"/>
      <c r="H35" s="89"/>
    </row>
    <row r="36" spans="1:9" ht="28.5" customHeight="1" x14ac:dyDescent="0.25">
      <c r="A36" s="91" t="s">
        <v>227</v>
      </c>
      <c r="B36" s="158">
        <v>534</v>
      </c>
      <c r="C36" s="58" t="s">
        <v>187</v>
      </c>
      <c r="D36" s="58" t="s">
        <v>183</v>
      </c>
      <c r="E36" s="92" t="s">
        <v>228</v>
      </c>
      <c r="F36" s="93" t="s">
        <v>185</v>
      </c>
      <c r="G36" s="143">
        <f t="shared" ref="G36:H39" si="1">G37</f>
        <v>82.000000000000014</v>
      </c>
      <c r="H36" s="143">
        <f t="shared" si="1"/>
        <v>87.000000000000014</v>
      </c>
    </row>
    <row r="37" spans="1:9" ht="28.5" customHeight="1" x14ac:dyDescent="0.25">
      <c r="A37" s="95" t="s">
        <v>229</v>
      </c>
      <c r="B37" s="159">
        <v>534</v>
      </c>
      <c r="C37" s="64" t="s">
        <v>187</v>
      </c>
      <c r="D37" s="64" t="s">
        <v>230</v>
      </c>
      <c r="E37" s="96" t="s">
        <v>184</v>
      </c>
      <c r="F37" s="97" t="s">
        <v>185</v>
      </c>
      <c r="G37" s="144">
        <f t="shared" si="1"/>
        <v>82.000000000000014</v>
      </c>
      <c r="H37" s="144">
        <f t="shared" si="1"/>
        <v>87.000000000000014</v>
      </c>
    </row>
    <row r="38" spans="1:9" ht="27" customHeight="1" x14ac:dyDescent="0.25">
      <c r="A38" s="95" t="s">
        <v>231</v>
      </c>
      <c r="B38" s="159">
        <v>534</v>
      </c>
      <c r="C38" s="64" t="s">
        <v>187</v>
      </c>
      <c r="D38" s="64" t="s">
        <v>230</v>
      </c>
      <c r="E38" s="96" t="s">
        <v>232</v>
      </c>
      <c r="F38" s="97" t="s">
        <v>185</v>
      </c>
      <c r="G38" s="144">
        <f t="shared" si="1"/>
        <v>82.000000000000014</v>
      </c>
      <c r="H38" s="144">
        <f t="shared" si="1"/>
        <v>87.000000000000014</v>
      </c>
    </row>
    <row r="39" spans="1:9" ht="37.5" customHeight="1" x14ac:dyDescent="0.25">
      <c r="A39" s="95" t="s">
        <v>233</v>
      </c>
      <c r="B39" s="159">
        <v>534</v>
      </c>
      <c r="C39" s="64" t="s">
        <v>187</v>
      </c>
      <c r="D39" s="64" t="s">
        <v>230</v>
      </c>
      <c r="E39" s="96" t="s">
        <v>234</v>
      </c>
      <c r="F39" s="97" t="s">
        <v>185</v>
      </c>
      <c r="G39" s="144">
        <f t="shared" si="1"/>
        <v>82.000000000000014</v>
      </c>
      <c r="H39" s="144">
        <f t="shared" si="1"/>
        <v>87.000000000000014</v>
      </c>
    </row>
    <row r="40" spans="1:9" ht="45" customHeight="1" x14ac:dyDescent="0.25">
      <c r="A40" s="95" t="s">
        <v>235</v>
      </c>
      <c r="B40" s="159">
        <v>534</v>
      </c>
      <c r="C40" s="64" t="s">
        <v>187</v>
      </c>
      <c r="D40" s="64" t="s">
        <v>230</v>
      </c>
      <c r="E40" s="96" t="s">
        <v>236</v>
      </c>
      <c r="F40" s="97" t="s">
        <v>185</v>
      </c>
      <c r="G40" s="144">
        <f>G41+G44</f>
        <v>82.000000000000014</v>
      </c>
      <c r="H40" s="144">
        <f>H41+H44</f>
        <v>87.000000000000014</v>
      </c>
    </row>
    <row r="41" spans="1:9" ht="45" customHeight="1" x14ac:dyDescent="0.25">
      <c r="A41" s="63" t="s">
        <v>194</v>
      </c>
      <c r="B41" s="159">
        <v>534</v>
      </c>
      <c r="C41" s="64" t="s">
        <v>187</v>
      </c>
      <c r="D41" s="64" t="s">
        <v>230</v>
      </c>
      <c r="E41" s="96" t="s">
        <v>236</v>
      </c>
      <c r="F41" s="97" t="s">
        <v>195</v>
      </c>
      <c r="G41" s="144">
        <f>G42+G43</f>
        <v>75.800000000000011</v>
      </c>
      <c r="H41" s="144">
        <f>H42+H43</f>
        <v>75.800000000000011</v>
      </c>
    </row>
    <row r="42" spans="1:9" ht="42" customHeight="1" x14ac:dyDescent="0.25">
      <c r="A42" s="95" t="s">
        <v>237</v>
      </c>
      <c r="B42" s="159">
        <v>534</v>
      </c>
      <c r="C42" s="64" t="s">
        <v>187</v>
      </c>
      <c r="D42" s="64" t="s">
        <v>230</v>
      </c>
      <c r="E42" s="96" t="s">
        <v>236</v>
      </c>
      <c r="F42" s="96">
        <v>121</v>
      </c>
      <c r="G42" s="144">
        <v>58.2</v>
      </c>
      <c r="H42" s="144">
        <v>58.2</v>
      </c>
    </row>
    <row r="43" spans="1:9" ht="61.5" customHeight="1" x14ac:dyDescent="0.25">
      <c r="A43" s="95" t="s">
        <v>197</v>
      </c>
      <c r="B43" s="159">
        <v>534</v>
      </c>
      <c r="C43" s="64" t="s">
        <v>187</v>
      </c>
      <c r="D43" s="64" t="s">
        <v>230</v>
      </c>
      <c r="E43" s="96" t="s">
        <v>236</v>
      </c>
      <c r="F43" s="96">
        <v>129</v>
      </c>
      <c r="G43" s="144">
        <v>17.600000000000001</v>
      </c>
      <c r="H43" s="144">
        <v>17.600000000000001</v>
      </c>
    </row>
    <row r="44" spans="1:9" ht="42" customHeight="1" x14ac:dyDescent="0.25">
      <c r="A44" s="95" t="s">
        <v>207</v>
      </c>
      <c r="B44" s="159">
        <v>534</v>
      </c>
      <c r="C44" s="64" t="s">
        <v>187</v>
      </c>
      <c r="D44" s="64" t="s">
        <v>230</v>
      </c>
      <c r="E44" s="96" t="s">
        <v>236</v>
      </c>
      <c r="F44" s="96">
        <v>244</v>
      </c>
      <c r="G44" s="144">
        <v>6.2</v>
      </c>
      <c r="H44" s="144">
        <v>11.2</v>
      </c>
    </row>
    <row r="45" spans="1:9" ht="0.75" customHeight="1" x14ac:dyDescent="0.25">
      <c r="A45" s="57" t="s">
        <v>238</v>
      </c>
      <c r="B45" s="158">
        <v>534</v>
      </c>
      <c r="C45" s="58" t="s">
        <v>230</v>
      </c>
      <c r="D45" s="58" t="s">
        <v>183</v>
      </c>
      <c r="E45" s="92" t="s">
        <v>184</v>
      </c>
      <c r="F45" s="58" t="s">
        <v>185</v>
      </c>
      <c r="G45" s="145">
        <f>G46</f>
        <v>0</v>
      </c>
      <c r="H45" s="145">
        <f>H46</f>
        <v>0</v>
      </c>
    </row>
    <row r="46" spans="1:9" ht="51.75" hidden="1" customHeight="1" x14ac:dyDescent="0.25">
      <c r="A46" s="95" t="s">
        <v>239</v>
      </c>
      <c r="B46" s="158">
        <v>534</v>
      </c>
      <c r="C46" s="64" t="s">
        <v>230</v>
      </c>
      <c r="D46" s="64" t="s">
        <v>240</v>
      </c>
      <c r="E46" s="96" t="s">
        <v>184</v>
      </c>
      <c r="F46" s="64" t="s">
        <v>185</v>
      </c>
      <c r="G46" s="146">
        <v>0</v>
      </c>
      <c r="H46" s="146">
        <v>0</v>
      </c>
      <c r="I46" s="101"/>
    </row>
    <row r="47" spans="1:9" ht="56.25" hidden="1" customHeight="1" x14ac:dyDescent="0.25">
      <c r="A47" s="95" t="s">
        <v>241</v>
      </c>
      <c r="B47" s="158">
        <v>534</v>
      </c>
      <c r="C47" s="64" t="s">
        <v>230</v>
      </c>
      <c r="D47" s="64" t="s">
        <v>240</v>
      </c>
      <c r="E47" s="96" t="s">
        <v>342</v>
      </c>
      <c r="F47" s="64" t="s">
        <v>185</v>
      </c>
      <c r="G47" s="146">
        <v>0</v>
      </c>
      <c r="H47" s="147">
        <v>0</v>
      </c>
      <c r="I47" s="101"/>
    </row>
    <row r="48" spans="1:9" ht="51.75" hidden="1" customHeight="1" x14ac:dyDescent="0.25">
      <c r="A48" s="95" t="s">
        <v>243</v>
      </c>
      <c r="B48" s="158">
        <v>534</v>
      </c>
      <c r="C48" s="64" t="s">
        <v>230</v>
      </c>
      <c r="D48" s="64" t="s">
        <v>240</v>
      </c>
      <c r="E48" s="96" t="s">
        <v>342</v>
      </c>
      <c r="F48" s="64" t="s">
        <v>226</v>
      </c>
      <c r="G48" s="89">
        <v>0</v>
      </c>
      <c r="H48" s="144">
        <v>0</v>
      </c>
      <c r="I48" s="101"/>
    </row>
    <row r="49" spans="1:9" ht="33.75" hidden="1" customHeight="1" x14ac:dyDescent="0.25">
      <c r="A49" s="77" t="s">
        <v>244</v>
      </c>
      <c r="B49" s="158">
        <v>534</v>
      </c>
      <c r="C49" s="64" t="s">
        <v>230</v>
      </c>
      <c r="D49" s="64" t="s">
        <v>240</v>
      </c>
      <c r="E49" s="96" t="s">
        <v>245</v>
      </c>
      <c r="F49" s="64" t="s">
        <v>185</v>
      </c>
      <c r="G49" s="89"/>
      <c r="H49" s="148">
        <f>H50</f>
        <v>0</v>
      </c>
      <c r="I49" s="149"/>
    </row>
    <row r="50" spans="1:9" ht="28.5" hidden="1" customHeight="1" x14ac:dyDescent="0.25">
      <c r="A50" s="77" t="s">
        <v>246</v>
      </c>
      <c r="B50" s="158">
        <v>534</v>
      </c>
      <c r="C50" s="64" t="s">
        <v>230</v>
      </c>
      <c r="D50" s="64" t="s">
        <v>240</v>
      </c>
      <c r="E50" s="96" t="s">
        <v>212</v>
      </c>
      <c r="F50" s="64" t="s">
        <v>185</v>
      </c>
      <c r="G50" s="89"/>
      <c r="H50" s="148">
        <f>H51</f>
        <v>0</v>
      </c>
    </row>
    <row r="51" spans="1:9" ht="63.75" hidden="1" customHeight="1" x14ac:dyDescent="0.25">
      <c r="A51" s="99" t="s">
        <v>247</v>
      </c>
      <c r="B51" s="158">
        <v>534</v>
      </c>
      <c r="C51" s="64" t="s">
        <v>230</v>
      </c>
      <c r="D51" s="64" t="s">
        <v>240</v>
      </c>
      <c r="E51" s="96" t="s">
        <v>248</v>
      </c>
      <c r="F51" s="64" t="s">
        <v>185</v>
      </c>
      <c r="G51" s="89"/>
      <c r="H51" s="144">
        <f>H52</f>
        <v>0</v>
      </c>
    </row>
    <row r="52" spans="1:9" ht="48.75" hidden="1" customHeight="1" x14ac:dyDescent="0.25">
      <c r="A52" s="77" t="s">
        <v>243</v>
      </c>
      <c r="B52" s="158">
        <v>534</v>
      </c>
      <c r="C52" s="64" t="s">
        <v>230</v>
      </c>
      <c r="D52" s="64" t="s">
        <v>240</v>
      </c>
      <c r="E52" s="96" t="s">
        <v>248</v>
      </c>
      <c r="F52" s="64" t="s">
        <v>226</v>
      </c>
      <c r="G52" s="89"/>
      <c r="H52" s="144"/>
    </row>
    <row r="53" spans="1:9" ht="30.75" hidden="1" customHeight="1" x14ac:dyDescent="0.25">
      <c r="A53" s="100" t="s">
        <v>249</v>
      </c>
      <c r="B53" s="158">
        <v>534</v>
      </c>
      <c r="C53" s="58" t="s">
        <v>199</v>
      </c>
      <c r="D53" s="58" t="s">
        <v>183</v>
      </c>
      <c r="E53" s="92" t="s">
        <v>184</v>
      </c>
      <c r="F53" s="58" t="s">
        <v>185</v>
      </c>
      <c r="G53" s="59">
        <f>G54+G64</f>
        <v>0</v>
      </c>
      <c r="H53" s="59">
        <f>H54+H64</f>
        <v>0</v>
      </c>
      <c r="I53" s="101"/>
    </row>
    <row r="54" spans="1:9" ht="28.5" hidden="1" customHeight="1" x14ac:dyDescent="0.25">
      <c r="A54" s="57" t="s">
        <v>250</v>
      </c>
      <c r="B54" s="158">
        <v>534</v>
      </c>
      <c r="C54" s="64" t="s">
        <v>199</v>
      </c>
      <c r="D54" s="64" t="s">
        <v>240</v>
      </c>
      <c r="E54" s="64" t="s">
        <v>184</v>
      </c>
      <c r="F54" s="64" t="s">
        <v>185</v>
      </c>
      <c r="G54" s="89">
        <f>G55</f>
        <v>0</v>
      </c>
      <c r="H54" s="89">
        <f>H55</f>
        <v>0</v>
      </c>
      <c r="I54" s="102"/>
    </row>
    <row r="55" spans="1:9" ht="91.5" hidden="1" customHeight="1" x14ac:dyDescent="0.25">
      <c r="A55" s="57" t="s">
        <v>544</v>
      </c>
      <c r="B55" s="158">
        <v>534</v>
      </c>
      <c r="C55" s="64" t="s">
        <v>199</v>
      </c>
      <c r="D55" s="64" t="s">
        <v>240</v>
      </c>
      <c r="E55" s="64" t="s">
        <v>251</v>
      </c>
      <c r="F55" s="64" t="s">
        <v>185</v>
      </c>
      <c r="G55" s="89">
        <f>G56</f>
        <v>0</v>
      </c>
      <c r="H55" s="89">
        <f>H56</f>
        <v>0</v>
      </c>
    </row>
    <row r="56" spans="1:9" ht="39" hidden="1" customHeight="1" x14ac:dyDescent="0.25">
      <c r="A56" s="103" t="s">
        <v>545</v>
      </c>
      <c r="B56" s="158">
        <v>534</v>
      </c>
      <c r="C56" s="104" t="s">
        <v>199</v>
      </c>
      <c r="D56" s="104" t="s">
        <v>240</v>
      </c>
      <c r="E56" s="105" t="s">
        <v>252</v>
      </c>
      <c r="F56" s="104" t="s">
        <v>185</v>
      </c>
      <c r="G56" s="150">
        <f>G58+G60+G62</f>
        <v>0</v>
      </c>
      <c r="H56" s="150">
        <f>H58+H60+H62</f>
        <v>0</v>
      </c>
    </row>
    <row r="57" spans="1:9" ht="39.75" hidden="1" customHeight="1" x14ac:dyDescent="0.25">
      <c r="A57" s="103" t="s">
        <v>253</v>
      </c>
      <c r="B57" s="158">
        <v>534</v>
      </c>
      <c r="C57" s="104" t="s">
        <v>199</v>
      </c>
      <c r="D57" s="104" t="s">
        <v>240</v>
      </c>
      <c r="E57" s="105" t="s">
        <v>254</v>
      </c>
      <c r="F57" s="104" t="s">
        <v>185</v>
      </c>
      <c r="G57" s="150">
        <f>G58+G60+G62</f>
        <v>0</v>
      </c>
      <c r="H57" s="150">
        <f>H58+H60+H62</f>
        <v>0</v>
      </c>
    </row>
    <row r="58" spans="1:9" ht="31.5" hidden="1" x14ac:dyDescent="0.25">
      <c r="A58" s="63" t="s">
        <v>255</v>
      </c>
      <c r="B58" s="158">
        <v>534</v>
      </c>
      <c r="C58" s="104" t="s">
        <v>199</v>
      </c>
      <c r="D58" s="104" t="s">
        <v>240</v>
      </c>
      <c r="E58" s="83" t="s">
        <v>256</v>
      </c>
      <c r="F58" s="104" t="s">
        <v>185</v>
      </c>
      <c r="G58" s="140">
        <f>G59</f>
        <v>0</v>
      </c>
      <c r="H58" s="140">
        <f>H59</f>
        <v>0</v>
      </c>
    </row>
    <row r="59" spans="1:9" ht="41.25" hidden="1" customHeight="1" x14ac:dyDescent="0.25">
      <c r="A59" s="103" t="s">
        <v>243</v>
      </c>
      <c r="B59" s="158">
        <v>534</v>
      </c>
      <c r="C59" s="104" t="s">
        <v>199</v>
      </c>
      <c r="D59" s="104" t="s">
        <v>240</v>
      </c>
      <c r="E59" s="83" t="s">
        <v>256</v>
      </c>
      <c r="F59" s="83">
        <v>244</v>
      </c>
      <c r="G59" s="140"/>
      <c r="H59" s="140"/>
    </row>
    <row r="60" spans="1:9" ht="40.5" hidden="1" customHeight="1" x14ac:dyDescent="0.25">
      <c r="A60" s="103" t="s">
        <v>257</v>
      </c>
      <c r="B60" s="158">
        <v>534</v>
      </c>
      <c r="C60" s="104" t="s">
        <v>199</v>
      </c>
      <c r="D60" s="104" t="s">
        <v>240</v>
      </c>
      <c r="E60" s="83" t="s">
        <v>258</v>
      </c>
      <c r="F60" s="104" t="s">
        <v>185</v>
      </c>
      <c r="G60" s="140">
        <f>G61</f>
        <v>0</v>
      </c>
      <c r="H60" s="140">
        <f>H61</f>
        <v>0</v>
      </c>
    </row>
    <row r="61" spans="1:9" ht="39" hidden="1" customHeight="1" x14ac:dyDescent="0.25">
      <c r="A61" s="103" t="s">
        <v>243</v>
      </c>
      <c r="B61" s="158">
        <v>534</v>
      </c>
      <c r="C61" s="104" t="s">
        <v>199</v>
      </c>
      <c r="D61" s="104" t="s">
        <v>240</v>
      </c>
      <c r="E61" s="83" t="s">
        <v>258</v>
      </c>
      <c r="F61" s="83">
        <v>244</v>
      </c>
      <c r="G61" s="140"/>
      <c r="H61" s="140"/>
    </row>
    <row r="62" spans="1:9" hidden="1" x14ac:dyDescent="0.25">
      <c r="A62" s="103" t="s">
        <v>262</v>
      </c>
      <c r="B62" s="158">
        <v>534</v>
      </c>
      <c r="C62" s="104" t="s">
        <v>199</v>
      </c>
      <c r="D62" s="104" t="s">
        <v>240</v>
      </c>
      <c r="E62" s="83" t="s">
        <v>263</v>
      </c>
      <c r="F62" s="104" t="s">
        <v>185</v>
      </c>
      <c r="G62" s="140">
        <f>G63</f>
        <v>0</v>
      </c>
      <c r="H62" s="140">
        <f>H63</f>
        <v>0</v>
      </c>
    </row>
    <row r="63" spans="1:9" ht="39.75" hidden="1" customHeight="1" x14ac:dyDescent="0.25">
      <c r="A63" s="103" t="s">
        <v>243</v>
      </c>
      <c r="B63" s="158">
        <v>534</v>
      </c>
      <c r="C63" s="104" t="s">
        <v>199</v>
      </c>
      <c r="D63" s="104" t="s">
        <v>240</v>
      </c>
      <c r="E63" s="83" t="s">
        <v>353</v>
      </c>
      <c r="F63" s="83">
        <v>244</v>
      </c>
      <c r="G63" s="140"/>
      <c r="H63" s="140"/>
    </row>
    <row r="64" spans="1:9" hidden="1" x14ac:dyDescent="0.25">
      <c r="A64" s="128" t="s">
        <v>343</v>
      </c>
      <c r="B64" s="158">
        <v>534</v>
      </c>
      <c r="C64" s="120" t="s">
        <v>199</v>
      </c>
      <c r="D64" s="120">
        <v>12</v>
      </c>
      <c r="E64" s="151" t="s">
        <v>184</v>
      </c>
      <c r="F64" s="121" t="s">
        <v>185</v>
      </c>
      <c r="G64" s="152"/>
      <c r="H64" s="142">
        <f>H65</f>
        <v>0</v>
      </c>
    </row>
    <row r="65" spans="1:8" ht="31.5" hidden="1" x14ac:dyDescent="0.25">
      <c r="A65" s="103" t="s">
        <v>244</v>
      </c>
      <c r="B65" s="158">
        <v>534</v>
      </c>
      <c r="C65" s="108" t="s">
        <v>199</v>
      </c>
      <c r="D65" s="108">
        <v>12</v>
      </c>
      <c r="E65" s="83" t="s">
        <v>245</v>
      </c>
      <c r="F65" s="104" t="s">
        <v>185</v>
      </c>
      <c r="G65" s="150"/>
      <c r="H65" s="140">
        <f>H66</f>
        <v>0</v>
      </c>
    </row>
    <row r="66" spans="1:8" hidden="1" x14ac:dyDescent="0.25">
      <c r="A66" s="107" t="s">
        <v>264</v>
      </c>
      <c r="B66" s="158">
        <v>534</v>
      </c>
      <c r="C66" s="108" t="s">
        <v>199</v>
      </c>
      <c r="D66" s="108">
        <v>12</v>
      </c>
      <c r="E66" s="83" t="s">
        <v>212</v>
      </c>
      <c r="F66" s="104" t="s">
        <v>185</v>
      </c>
      <c r="G66" s="150"/>
      <c r="H66" s="140">
        <f>H67</f>
        <v>0</v>
      </c>
    </row>
    <row r="67" spans="1:8" ht="21" hidden="1" customHeight="1" x14ac:dyDescent="0.25">
      <c r="A67" s="103" t="s">
        <v>265</v>
      </c>
      <c r="B67" s="158">
        <v>534</v>
      </c>
      <c r="C67" s="108" t="s">
        <v>199</v>
      </c>
      <c r="D67" s="108">
        <v>12</v>
      </c>
      <c r="E67" s="109" t="s">
        <v>266</v>
      </c>
      <c r="F67" s="104" t="s">
        <v>185</v>
      </c>
      <c r="G67" s="150"/>
      <c r="H67" s="140">
        <f>H68</f>
        <v>0</v>
      </c>
    </row>
    <row r="68" spans="1:8" ht="60.75" hidden="1" customHeight="1" x14ac:dyDescent="0.25">
      <c r="A68" s="103" t="s">
        <v>243</v>
      </c>
      <c r="B68" s="158">
        <v>534</v>
      </c>
      <c r="C68" s="108" t="s">
        <v>199</v>
      </c>
      <c r="D68" s="108">
        <v>12</v>
      </c>
      <c r="E68" s="83" t="s">
        <v>267</v>
      </c>
      <c r="F68" s="83">
        <v>244</v>
      </c>
      <c r="G68" s="140"/>
      <c r="H68" s="140"/>
    </row>
    <row r="69" spans="1:8" ht="60.75" hidden="1" customHeight="1" x14ac:dyDescent="0.25">
      <c r="A69" s="164" t="s">
        <v>249</v>
      </c>
      <c r="B69" s="158">
        <v>534</v>
      </c>
      <c r="C69" s="58" t="s">
        <v>199</v>
      </c>
      <c r="D69" s="58" t="s">
        <v>183</v>
      </c>
      <c r="E69" s="92" t="s">
        <v>184</v>
      </c>
      <c r="F69" s="58" t="s">
        <v>185</v>
      </c>
      <c r="G69" s="59">
        <f>G70</f>
        <v>0</v>
      </c>
      <c r="H69" s="153">
        <f>H70</f>
        <v>0</v>
      </c>
    </row>
    <row r="70" spans="1:8" ht="60.75" hidden="1" customHeight="1" x14ac:dyDescent="0.25">
      <c r="A70" s="90" t="s">
        <v>265</v>
      </c>
      <c r="B70" s="159">
        <v>534</v>
      </c>
      <c r="C70" s="64" t="s">
        <v>199</v>
      </c>
      <c r="D70" s="64" t="s">
        <v>344</v>
      </c>
      <c r="E70" s="64" t="s">
        <v>184</v>
      </c>
      <c r="F70" s="64" t="s">
        <v>185</v>
      </c>
      <c r="G70" s="89">
        <f>G71</f>
        <v>0</v>
      </c>
      <c r="H70" s="141">
        <f>H71</f>
        <v>0</v>
      </c>
    </row>
    <row r="71" spans="1:8" ht="60.75" hidden="1" customHeight="1" x14ac:dyDescent="0.25">
      <c r="A71" s="90" t="s">
        <v>243</v>
      </c>
      <c r="B71" s="159">
        <v>534</v>
      </c>
      <c r="C71" s="64" t="s">
        <v>199</v>
      </c>
      <c r="D71" s="64" t="s">
        <v>344</v>
      </c>
      <c r="E71" s="64" t="s">
        <v>345</v>
      </c>
      <c r="F71" s="64" t="s">
        <v>226</v>
      </c>
      <c r="G71" s="89">
        <v>0</v>
      </c>
      <c r="H71" s="141">
        <v>0</v>
      </c>
    </row>
    <row r="72" spans="1:8" ht="60.75" hidden="1" customHeight="1" x14ac:dyDescent="0.25">
      <c r="A72" s="103" t="s">
        <v>545</v>
      </c>
      <c r="B72" s="159">
        <v>534</v>
      </c>
      <c r="C72" s="104" t="s">
        <v>199</v>
      </c>
      <c r="D72" s="104" t="s">
        <v>240</v>
      </c>
      <c r="E72" s="105" t="s">
        <v>252</v>
      </c>
      <c r="F72" s="104" t="s">
        <v>185</v>
      </c>
      <c r="G72" s="150">
        <f>G74+G76+G79+G81+G75</f>
        <v>588.9</v>
      </c>
      <c r="H72" s="140">
        <f>H73</f>
        <v>663</v>
      </c>
    </row>
    <row r="73" spans="1:8" ht="60.75" hidden="1" customHeight="1" x14ac:dyDescent="0.25">
      <c r="A73" s="103" t="s">
        <v>253</v>
      </c>
      <c r="B73" s="159">
        <v>534</v>
      </c>
      <c r="C73" s="104" t="s">
        <v>199</v>
      </c>
      <c r="D73" s="104" t="s">
        <v>240</v>
      </c>
      <c r="E73" s="105" t="s">
        <v>254</v>
      </c>
      <c r="F73" s="104" t="s">
        <v>185</v>
      </c>
      <c r="G73" s="150">
        <f>G74+G76+G79+G81+G75</f>
        <v>588.9</v>
      </c>
      <c r="H73" s="140">
        <f>H74+H75+H76</f>
        <v>663</v>
      </c>
    </row>
    <row r="74" spans="1:8" ht="60.75" hidden="1" customHeight="1" x14ac:dyDescent="0.25">
      <c r="A74" s="63" t="s">
        <v>255</v>
      </c>
      <c r="B74" s="159">
        <v>534</v>
      </c>
      <c r="C74" s="104" t="s">
        <v>199</v>
      </c>
      <c r="D74" s="104" t="s">
        <v>240</v>
      </c>
      <c r="E74" s="83" t="s">
        <v>256</v>
      </c>
      <c r="F74" s="104" t="s">
        <v>185</v>
      </c>
      <c r="G74" s="140">
        <v>492.7</v>
      </c>
      <c r="H74" s="140">
        <v>566.79999999999995</v>
      </c>
    </row>
    <row r="75" spans="1:8" ht="60.75" hidden="1" customHeight="1" x14ac:dyDescent="0.25">
      <c r="A75" s="103" t="s">
        <v>243</v>
      </c>
      <c r="B75" s="159">
        <v>534</v>
      </c>
      <c r="C75" s="104" t="s">
        <v>199</v>
      </c>
      <c r="D75" s="104" t="s">
        <v>240</v>
      </c>
      <c r="E75" s="83" t="s">
        <v>258</v>
      </c>
      <c r="F75" s="83">
        <v>244</v>
      </c>
      <c r="G75" s="140">
        <v>10</v>
      </c>
      <c r="H75" s="140">
        <v>10</v>
      </c>
    </row>
    <row r="76" spans="1:8" ht="60" hidden="1" customHeight="1" x14ac:dyDescent="0.25">
      <c r="A76" s="103" t="s">
        <v>259</v>
      </c>
      <c r="B76" s="159">
        <v>534</v>
      </c>
      <c r="C76" s="104" t="s">
        <v>199</v>
      </c>
      <c r="D76" s="104" t="s">
        <v>240</v>
      </c>
      <c r="E76" s="83" t="s">
        <v>260</v>
      </c>
      <c r="F76" s="104" t="s">
        <v>185</v>
      </c>
      <c r="G76" s="140">
        <v>86.2</v>
      </c>
      <c r="H76" s="140">
        <v>86.2</v>
      </c>
    </row>
    <row r="77" spans="1:8" ht="60.75" hidden="1" customHeight="1" x14ac:dyDescent="0.25">
      <c r="A77" s="103" t="s">
        <v>243</v>
      </c>
      <c r="B77" s="158">
        <v>534</v>
      </c>
      <c r="C77" s="104" t="s">
        <v>199</v>
      </c>
      <c r="D77" s="104" t="s">
        <v>240</v>
      </c>
      <c r="E77" s="83" t="s">
        <v>261</v>
      </c>
      <c r="F77" s="83">
        <v>244</v>
      </c>
      <c r="G77" s="140">
        <v>0</v>
      </c>
      <c r="H77" s="140">
        <v>0</v>
      </c>
    </row>
    <row r="78" spans="1:8" ht="27" customHeight="1" x14ac:dyDescent="0.25">
      <c r="A78" s="119" t="s">
        <v>270</v>
      </c>
      <c r="B78" s="158">
        <v>534</v>
      </c>
      <c r="C78" s="120" t="s">
        <v>271</v>
      </c>
      <c r="D78" s="120" t="s">
        <v>183</v>
      </c>
      <c r="E78" s="80" t="s">
        <v>184</v>
      </c>
      <c r="F78" s="121" t="s">
        <v>185</v>
      </c>
      <c r="G78" s="142">
        <f>G86+G96</f>
        <v>160</v>
      </c>
      <c r="H78" s="142">
        <f>H86+H96</f>
        <v>170</v>
      </c>
    </row>
    <row r="79" spans="1:8" ht="28.5" hidden="1" customHeight="1" x14ac:dyDescent="0.25">
      <c r="A79" s="61" t="s">
        <v>272</v>
      </c>
      <c r="B79" s="158">
        <v>534</v>
      </c>
      <c r="C79" s="121" t="s">
        <v>271</v>
      </c>
      <c r="D79" s="121" t="s">
        <v>187</v>
      </c>
      <c r="E79" s="80" t="s">
        <v>184</v>
      </c>
      <c r="F79" s="121" t="s">
        <v>185</v>
      </c>
      <c r="G79" s="152"/>
      <c r="H79" s="154">
        <f>H80</f>
        <v>0</v>
      </c>
    </row>
    <row r="80" spans="1:8" ht="63" hidden="1" x14ac:dyDescent="0.25">
      <c r="A80" s="57" t="s">
        <v>546</v>
      </c>
      <c r="B80" s="158">
        <v>534</v>
      </c>
      <c r="C80" s="64" t="s">
        <v>271</v>
      </c>
      <c r="D80" s="64" t="s">
        <v>187</v>
      </c>
      <c r="E80" s="64" t="s">
        <v>273</v>
      </c>
      <c r="F80" s="64" t="s">
        <v>185</v>
      </c>
      <c r="G80" s="89"/>
      <c r="H80" s="89">
        <f>H81</f>
        <v>0</v>
      </c>
    </row>
    <row r="81" spans="1:10" ht="63" hidden="1" x14ac:dyDescent="0.25">
      <c r="A81" s="103" t="s">
        <v>552</v>
      </c>
      <c r="B81" s="158">
        <v>534</v>
      </c>
      <c r="C81" s="104" t="s">
        <v>271</v>
      </c>
      <c r="D81" s="104" t="s">
        <v>187</v>
      </c>
      <c r="E81" s="105" t="s">
        <v>346</v>
      </c>
      <c r="F81" s="104" t="s">
        <v>185</v>
      </c>
      <c r="G81" s="150"/>
      <c r="H81" s="150">
        <f>H82</f>
        <v>0</v>
      </c>
    </row>
    <row r="82" spans="1:10" ht="63" hidden="1" x14ac:dyDescent="0.25">
      <c r="A82" s="103" t="s">
        <v>274</v>
      </c>
      <c r="B82" s="158">
        <v>534</v>
      </c>
      <c r="C82" s="104" t="s">
        <v>271</v>
      </c>
      <c r="D82" s="104" t="s">
        <v>187</v>
      </c>
      <c r="E82" s="83" t="s">
        <v>275</v>
      </c>
      <c r="F82" s="104" t="s">
        <v>185</v>
      </c>
      <c r="G82" s="150"/>
      <c r="H82" s="140">
        <f>H83</f>
        <v>0</v>
      </c>
    </row>
    <row r="83" spans="1:10" ht="47.25" hidden="1" x14ac:dyDescent="0.25">
      <c r="A83" s="103" t="s">
        <v>276</v>
      </c>
      <c r="B83" s="158">
        <v>534</v>
      </c>
      <c r="C83" s="104" t="s">
        <v>271</v>
      </c>
      <c r="D83" s="104" t="s">
        <v>187</v>
      </c>
      <c r="E83" s="83" t="s">
        <v>347</v>
      </c>
      <c r="F83" s="104" t="s">
        <v>185</v>
      </c>
      <c r="G83" s="150"/>
      <c r="H83" s="140">
        <f>H84+H85</f>
        <v>0</v>
      </c>
    </row>
    <row r="84" spans="1:10" ht="31.5" hidden="1" x14ac:dyDescent="0.25">
      <c r="A84" s="103" t="s">
        <v>243</v>
      </c>
      <c r="B84" s="158">
        <v>534</v>
      </c>
      <c r="C84" s="104" t="s">
        <v>271</v>
      </c>
      <c r="D84" s="104" t="s">
        <v>187</v>
      </c>
      <c r="E84" s="83" t="s">
        <v>347</v>
      </c>
      <c r="F84" s="83">
        <v>244</v>
      </c>
      <c r="G84" s="140"/>
      <c r="H84" s="140"/>
    </row>
    <row r="85" spans="1:10" ht="59.25" hidden="1" customHeight="1" x14ac:dyDescent="0.25">
      <c r="A85" s="103" t="s">
        <v>278</v>
      </c>
      <c r="B85" s="158">
        <v>534</v>
      </c>
      <c r="C85" s="104" t="s">
        <v>271</v>
      </c>
      <c r="D85" s="104" t="s">
        <v>187</v>
      </c>
      <c r="E85" s="83" t="s">
        <v>347</v>
      </c>
      <c r="F85" s="83">
        <v>810</v>
      </c>
      <c r="G85" s="140"/>
      <c r="H85" s="140"/>
    </row>
    <row r="86" spans="1:10" ht="33" customHeight="1" x14ac:dyDescent="0.25">
      <c r="A86" s="61" t="s">
        <v>272</v>
      </c>
      <c r="B86" s="158">
        <v>534</v>
      </c>
      <c r="C86" s="121" t="s">
        <v>271</v>
      </c>
      <c r="D86" s="121" t="s">
        <v>187</v>
      </c>
      <c r="E86" s="80" t="s">
        <v>184</v>
      </c>
      <c r="F86" s="121" t="s">
        <v>185</v>
      </c>
      <c r="G86" s="152">
        <f t="shared" ref="G86:H90" si="2">G87</f>
        <v>0</v>
      </c>
      <c r="H86" s="152">
        <f t="shared" si="2"/>
        <v>0</v>
      </c>
    </row>
    <row r="87" spans="1:10" ht="75" customHeight="1" x14ac:dyDescent="0.25">
      <c r="A87" s="57" t="s">
        <v>546</v>
      </c>
      <c r="B87" s="158">
        <v>534</v>
      </c>
      <c r="C87" s="58" t="s">
        <v>271</v>
      </c>
      <c r="D87" s="58" t="s">
        <v>187</v>
      </c>
      <c r="E87" s="58" t="s">
        <v>273</v>
      </c>
      <c r="F87" s="58" t="s">
        <v>185</v>
      </c>
      <c r="G87" s="59">
        <f t="shared" si="2"/>
        <v>0</v>
      </c>
      <c r="H87" s="59">
        <f t="shared" si="2"/>
        <v>0</v>
      </c>
    </row>
    <row r="88" spans="1:10" ht="63" x14ac:dyDescent="0.25">
      <c r="A88" s="57" t="s">
        <v>546</v>
      </c>
      <c r="B88" s="158">
        <v>534</v>
      </c>
      <c r="C88" s="58" t="s">
        <v>271</v>
      </c>
      <c r="D88" s="58" t="s">
        <v>187</v>
      </c>
      <c r="E88" s="58" t="s">
        <v>273</v>
      </c>
      <c r="F88" s="58" t="s">
        <v>185</v>
      </c>
      <c r="G88" s="59">
        <f t="shared" si="2"/>
        <v>0</v>
      </c>
      <c r="H88" s="59">
        <f t="shared" si="2"/>
        <v>0</v>
      </c>
    </row>
    <row r="89" spans="1:10" ht="63" x14ac:dyDescent="0.25">
      <c r="A89" s="103" t="s">
        <v>274</v>
      </c>
      <c r="B89" s="159">
        <v>534</v>
      </c>
      <c r="C89" s="104" t="s">
        <v>271</v>
      </c>
      <c r="D89" s="104" t="s">
        <v>187</v>
      </c>
      <c r="E89" s="83" t="s">
        <v>275</v>
      </c>
      <c r="F89" s="104" t="s">
        <v>185</v>
      </c>
      <c r="G89" s="140">
        <f t="shared" si="2"/>
        <v>0</v>
      </c>
      <c r="H89" s="150">
        <f t="shared" si="2"/>
        <v>0</v>
      </c>
    </row>
    <row r="90" spans="1:10" ht="47.25" x14ac:dyDescent="0.25">
      <c r="A90" s="103" t="s">
        <v>276</v>
      </c>
      <c r="B90" s="159">
        <v>534</v>
      </c>
      <c r="C90" s="104" t="s">
        <v>271</v>
      </c>
      <c r="D90" s="104" t="s">
        <v>187</v>
      </c>
      <c r="E90" s="83" t="s">
        <v>277</v>
      </c>
      <c r="F90" s="104" t="s">
        <v>185</v>
      </c>
      <c r="G90" s="140">
        <f t="shared" si="2"/>
        <v>0</v>
      </c>
      <c r="H90" s="140">
        <f t="shared" si="2"/>
        <v>0</v>
      </c>
    </row>
    <row r="91" spans="1:10" ht="34.5" customHeight="1" x14ac:dyDescent="0.25">
      <c r="A91" s="103" t="s">
        <v>243</v>
      </c>
      <c r="B91" s="159">
        <v>534</v>
      </c>
      <c r="C91" s="104" t="s">
        <v>271</v>
      </c>
      <c r="D91" s="104" t="s">
        <v>187</v>
      </c>
      <c r="E91" s="83" t="s">
        <v>277</v>
      </c>
      <c r="F91" s="83">
        <v>244</v>
      </c>
      <c r="G91" s="140">
        <v>0</v>
      </c>
      <c r="H91" s="140">
        <v>0</v>
      </c>
    </row>
    <row r="92" spans="1:10" ht="1.1499999999999999" customHeight="1" x14ac:dyDescent="0.25">
      <c r="A92" s="103" t="s">
        <v>553</v>
      </c>
      <c r="B92" s="158">
        <v>534</v>
      </c>
      <c r="C92" s="104" t="s">
        <v>271</v>
      </c>
      <c r="D92" s="104" t="s">
        <v>230</v>
      </c>
      <c r="E92" s="105" t="s">
        <v>285</v>
      </c>
      <c r="F92" s="104" t="s">
        <v>185</v>
      </c>
      <c r="G92" s="150"/>
      <c r="H92" s="150">
        <f>H93</f>
        <v>0</v>
      </c>
    </row>
    <row r="93" spans="1:10" ht="40.9" hidden="1" customHeight="1" x14ac:dyDescent="0.25">
      <c r="A93" s="103" t="s">
        <v>286</v>
      </c>
      <c r="B93" s="158">
        <v>534</v>
      </c>
      <c r="C93" s="104" t="s">
        <v>271</v>
      </c>
      <c r="D93" s="104" t="s">
        <v>230</v>
      </c>
      <c r="E93" s="105" t="s">
        <v>287</v>
      </c>
      <c r="F93" s="104" t="s">
        <v>185</v>
      </c>
      <c r="G93" s="150"/>
      <c r="H93" s="150">
        <f>H94</f>
        <v>0</v>
      </c>
    </row>
    <row r="94" spans="1:10" ht="32.450000000000003" hidden="1" customHeight="1" x14ac:dyDescent="0.25">
      <c r="A94" s="103" t="s">
        <v>288</v>
      </c>
      <c r="B94" s="158">
        <v>534</v>
      </c>
      <c r="C94" s="104" t="s">
        <v>271</v>
      </c>
      <c r="D94" s="104" t="s">
        <v>230</v>
      </c>
      <c r="E94" s="83" t="s">
        <v>289</v>
      </c>
      <c r="F94" s="104" t="s">
        <v>185</v>
      </c>
      <c r="G94" s="150"/>
      <c r="H94" s="140">
        <f>H95</f>
        <v>0</v>
      </c>
    </row>
    <row r="95" spans="1:10" ht="22.9" hidden="1" customHeight="1" x14ac:dyDescent="0.25">
      <c r="A95" s="103" t="s">
        <v>243</v>
      </c>
      <c r="B95" s="158">
        <v>534</v>
      </c>
      <c r="C95" s="104" t="s">
        <v>271</v>
      </c>
      <c r="D95" s="104" t="s">
        <v>230</v>
      </c>
      <c r="E95" s="83" t="s">
        <v>289</v>
      </c>
      <c r="F95" s="83">
        <v>244</v>
      </c>
      <c r="G95" s="140"/>
      <c r="H95" s="140"/>
    </row>
    <row r="96" spans="1:10" ht="51.6" customHeight="1" x14ac:dyDescent="0.25">
      <c r="A96" s="61" t="s">
        <v>550</v>
      </c>
      <c r="B96" s="158">
        <v>534</v>
      </c>
      <c r="C96" s="121" t="s">
        <v>271</v>
      </c>
      <c r="D96" s="121" t="s">
        <v>230</v>
      </c>
      <c r="E96" s="123" t="s">
        <v>273</v>
      </c>
      <c r="F96" s="121" t="s">
        <v>185</v>
      </c>
      <c r="G96" s="152">
        <f>G97+G100</f>
        <v>160</v>
      </c>
      <c r="H96" s="152">
        <f>H97+H100</f>
        <v>170</v>
      </c>
      <c r="J96" s="60"/>
    </row>
    <row r="97" spans="1:8" ht="57.75" customHeight="1" x14ac:dyDescent="0.25">
      <c r="A97" s="103" t="s">
        <v>291</v>
      </c>
      <c r="B97" s="159">
        <v>534</v>
      </c>
      <c r="C97" s="104" t="s">
        <v>271</v>
      </c>
      <c r="D97" s="104" t="s">
        <v>230</v>
      </c>
      <c r="E97" s="105" t="s">
        <v>282</v>
      </c>
      <c r="F97" s="104" t="s">
        <v>185</v>
      </c>
      <c r="G97" s="150">
        <f>G98</f>
        <v>160</v>
      </c>
      <c r="H97" s="150">
        <f>H98</f>
        <v>170</v>
      </c>
    </row>
    <row r="98" spans="1:8" ht="42.6" customHeight="1" x14ac:dyDescent="0.25">
      <c r="A98" s="103" t="s">
        <v>283</v>
      </c>
      <c r="B98" s="159">
        <v>534</v>
      </c>
      <c r="C98" s="104" t="s">
        <v>271</v>
      </c>
      <c r="D98" s="104" t="s">
        <v>230</v>
      </c>
      <c r="E98" s="83" t="s">
        <v>284</v>
      </c>
      <c r="F98" s="104" t="s">
        <v>185</v>
      </c>
      <c r="G98" s="150">
        <f>G99</f>
        <v>160</v>
      </c>
      <c r="H98" s="150">
        <f>H99</f>
        <v>170</v>
      </c>
    </row>
    <row r="99" spans="1:8" ht="42.6" customHeight="1" x14ac:dyDescent="0.25">
      <c r="A99" s="103" t="s">
        <v>243</v>
      </c>
      <c r="B99" s="159">
        <v>534</v>
      </c>
      <c r="C99" s="104" t="s">
        <v>271</v>
      </c>
      <c r="D99" s="104" t="s">
        <v>230</v>
      </c>
      <c r="E99" s="83" t="s">
        <v>284</v>
      </c>
      <c r="F99" s="83">
        <v>244</v>
      </c>
      <c r="G99" s="150">
        <v>160</v>
      </c>
      <c r="H99" s="150">
        <v>170</v>
      </c>
    </row>
    <row r="100" spans="1:8" ht="42.6" hidden="1" customHeight="1" x14ac:dyDescent="0.25">
      <c r="A100" s="103" t="s">
        <v>291</v>
      </c>
      <c r="B100" s="159">
        <v>534</v>
      </c>
      <c r="C100" s="104" t="s">
        <v>271</v>
      </c>
      <c r="D100" s="104" t="s">
        <v>230</v>
      </c>
      <c r="E100" s="105" t="s">
        <v>290</v>
      </c>
      <c r="F100" s="104" t="s">
        <v>185</v>
      </c>
      <c r="G100" s="150">
        <f>G102+G104+G106+G108+G110+G111</f>
        <v>0</v>
      </c>
      <c r="H100" s="150">
        <f>H102+H104+H106+H108+H110+H111</f>
        <v>0</v>
      </c>
    </row>
    <row r="101" spans="1:8" ht="42.6" hidden="1" customHeight="1" x14ac:dyDescent="0.25">
      <c r="A101" s="103" t="s">
        <v>293</v>
      </c>
      <c r="B101" s="159">
        <v>534</v>
      </c>
      <c r="C101" s="104" t="s">
        <v>271</v>
      </c>
      <c r="D101" s="104" t="s">
        <v>230</v>
      </c>
      <c r="E101" s="105" t="s">
        <v>294</v>
      </c>
      <c r="F101" s="104" t="s">
        <v>185</v>
      </c>
      <c r="G101" s="150">
        <v>0</v>
      </c>
      <c r="H101" s="150">
        <v>0</v>
      </c>
    </row>
    <row r="102" spans="1:8" ht="55.9" hidden="1" customHeight="1" x14ac:dyDescent="0.25">
      <c r="A102" s="103" t="s">
        <v>243</v>
      </c>
      <c r="B102" s="159">
        <v>534</v>
      </c>
      <c r="C102" s="104" t="s">
        <v>271</v>
      </c>
      <c r="D102" s="104" t="s">
        <v>230</v>
      </c>
      <c r="E102" s="105" t="s">
        <v>294</v>
      </c>
      <c r="F102" s="104" t="s">
        <v>226</v>
      </c>
      <c r="G102" s="150">
        <v>0</v>
      </c>
      <c r="H102" s="150">
        <v>0</v>
      </c>
    </row>
    <row r="103" spans="1:8" ht="60" hidden="1" customHeight="1" x14ac:dyDescent="0.25">
      <c r="A103" s="103" t="s">
        <v>296</v>
      </c>
      <c r="B103" s="159">
        <v>534</v>
      </c>
      <c r="C103" s="104" t="s">
        <v>271</v>
      </c>
      <c r="D103" s="104" t="s">
        <v>230</v>
      </c>
      <c r="E103" s="83" t="s">
        <v>297</v>
      </c>
      <c r="F103" s="104" t="s">
        <v>185</v>
      </c>
      <c r="G103" s="140">
        <f>G104</f>
        <v>0</v>
      </c>
      <c r="H103" s="140">
        <f>H104</f>
        <v>0</v>
      </c>
    </row>
    <row r="104" spans="1:8" ht="43.9" hidden="1" customHeight="1" x14ac:dyDescent="0.25">
      <c r="A104" s="103" t="s">
        <v>243</v>
      </c>
      <c r="B104" s="159">
        <v>534</v>
      </c>
      <c r="C104" s="104" t="s">
        <v>271</v>
      </c>
      <c r="D104" s="104" t="s">
        <v>230</v>
      </c>
      <c r="E104" s="83" t="s">
        <v>297</v>
      </c>
      <c r="F104" s="83">
        <v>244</v>
      </c>
      <c r="G104" s="140">
        <v>0</v>
      </c>
      <c r="H104" s="140">
        <v>0</v>
      </c>
    </row>
    <row r="105" spans="1:8" ht="48.6" hidden="1" customHeight="1" x14ac:dyDescent="0.25">
      <c r="A105" s="103" t="s">
        <v>298</v>
      </c>
      <c r="B105" s="159">
        <v>534</v>
      </c>
      <c r="C105" s="104" t="s">
        <v>271</v>
      </c>
      <c r="D105" s="104" t="s">
        <v>230</v>
      </c>
      <c r="E105" s="83" t="s">
        <v>299</v>
      </c>
      <c r="F105" s="104" t="s">
        <v>185</v>
      </c>
      <c r="G105" s="140">
        <f>G106</f>
        <v>0</v>
      </c>
      <c r="H105" s="140">
        <f>H106</f>
        <v>0</v>
      </c>
    </row>
    <row r="106" spans="1:8" ht="34.15" hidden="1" customHeight="1" x14ac:dyDescent="0.25">
      <c r="A106" s="103" t="s">
        <v>243</v>
      </c>
      <c r="B106" s="159">
        <v>534</v>
      </c>
      <c r="C106" s="104" t="s">
        <v>271</v>
      </c>
      <c r="D106" s="104" t="s">
        <v>230</v>
      </c>
      <c r="E106" s="83" t="s">
        <v>299</v>
      </c>
      <c r="F106" s="83">
        <v>244</v>
      </c>
      <c r="G106" s="140">
        <v>0</v>
      </c>
      <c r="H106" s="140">
        <v>0</v>
      </c>
    </row>
    <row r="107" spans="1:8" ht="29.45" hidden="1" customHeight="1" x14ac:dyDescent="0.25">
      <c r="A107" s="103" t="s">
        <v>300</v>
      </c>
      <c r="B107" s="159">
        <v>534</v>
      </c>
      <c r="C107" s="104" t="s">
        <v>271</v>
      </c>
      <c r="D107" s="104" t="s">
        <v>230</v>
      </c>
      <c r="E107" s="83" t="s">
        <v>301</v>
      </c>
      <c r="F107" s="104" t="s">
        <v>185</v>
      </c>
      <c r="G107" s="140">
        <f>G108</f>
        <v>0</v>
      </c>
      <c r="H107" s="140">
        <f>H108</f>
        <v>0</v>
      </c>
    </row>
    <row r="108" spans="1:8" ht="37.15" hidden="1" customHeight="1" x14ac:dyDescent="0.25">
      <c r="A108" s="103" t="s">
        <v>243</v>
      </c>
      <c r="B108" s="159">
        <v>534</v>
      </c>
      <c r="C108" s="104" t="s">
        <v>271</v>
      </c>
      <c r="D108" s="104" t="s">
        <v>230</v>
      </c>
      <c r="E108" s="83" t="s">
        <v>301</v>
      </c>
      <c r="F108" s="83">
        <v>244</v>
      </c>
      <c r="G108" s="140">
        <v>0</v>
      </c>
      <c r="H108" s="140">
        <v>0</v>
      </c>
    </row>
    <row r="109" spans="1:8" ht="37.15" hidden="1" customHeight="1" x14ac:dyDescent="0.25">
      <c r="A109" s="103" t="s">
        <v>302</v>
      </c>
      <c r="B109" s="159">
        <v>534</v>
      </c>
      <c r="C109" s="104" t="s">
        <v>271</v>
      </c>
      <c r="D109" s="104" t="s">
        <v>230</v>
      </c>
      <c r="E109" s="83" t="s">
        <v>303</v>
      </c>
      <c r="F109" s="104" t="s">
        <v>185</v>
      </c>
      <c r="G109" s="140">
        <f>G110</f>
        <v>0</v>
      </c>
      <c r="H109" s="140">
        <f>H110</f>
        <v>0</v>
      </c>
    </row>
    <row r="110" spans="1:8" ht="37.15" hidden="1" customHeight="1" x14ac:dyDescent="0.25">
      <c r="A110" s="103" t="s">
        <v>243</v>
      </c>
      <c r="B110" s="159">
        <v>534</v>
      </c>
      <c r="C110" s="104" t="s">
        <v>271</v>
      </c>
      <c r="D110" s="104" t="s">
        <v>230</v>
      </c>
      <c r="E110" s="83" t="s">
        <v>303</v>
      </c>
      <c r="F110" s="83">
        <v>244</v>
      </c>
      <c r="G110" s="140">
        <v>0</v>
      </c>
      <c r="H110" s="140">
        <v>0</v>
      </c>
    </row>
    <row r="111" spans="1:8" ht="37.15" hidden="1" customHeight="1" x14ac:dyDescent="0.25">
      <c r="A111" s="103" t="s">
        <v>348</v>
      </c>
      <c r="B111" s="159">
        <v>534</v>
      </c>
      <c r="C111" s="104" t="s">
        <v>271</v>
      </c>
      <c r="D111" s="104" t="s">
        <v>230</v>
      </c>
      <c r="E111" s="83" t="s">
        <v>349</v>
      </c>
      <c r="F111" s="104" t="s">
        <v>185</v>
      </c>
      <c r="G111" s="140">
        <f>G112</f>
        <v>0</v>
      </c>
      <c r="H111" s="140">
        <f>H112</f>
        <v>0</v>
      </c>
    </row>
    <row r="112" spans="1:8" ht="37.15" hidden="1" customHeight="1" x14ac:dyDescent="0.25">
      <c r="A112" s="103" t="s">
        <v>243</v>
      </c>
      <c r="B112" s="159">
        <v>534</v>
      </c>
      <c r="C112" s="104" t="s">
        <v>271</v>
      </c>
      <c r="D112" s="104" t="s">
        <v>230</v>
      </c>
      <c r="E112" s="83" t="s">
        <v>349</v>
      </c>
      <c r="F112" s="83">
        <v>244</v>
      </c>
      <c r="G112" s="140">
        <v>0</v>
      </c>
      <c r="H112" s="140">
        <v>0</v>
      </c>
    </row>
    <row r="113" spans="1:8" ht="31.5" customHeight="1" x14ac:dyDescent="0.25">
      <c r="A113" s="119" t="s">
        <v>304</v>
      </c>
      <c r="B113" s="158">
        <v>534</v>
      </c>
      <c r="C113" s="120" t="s">
        <v>305</v>
      </c>
      <c r="D113" s="120" t="s">
        <v>183</v>
      </c>
      <c r="E113" s="80" t="s">
        <v>184</v>
      </c>
      <c r="F113" s="120" t="s">
        <v>185</v>
      </c>
      <c r="G113" s="142">
        <f>G114</f>
        <v>929.5</v>
      </c>
      <c r="H113" s="142">
        <f>H114</f>
        <v>894.89999999999986</v>
      </c>
    </row>
    <row r="114" spans="1:8" ht="66" customHeight="1" x14ac:dyDescent="0.25">
      <c r="A114" s="57" t="s">
        <v>551</v>
      </c>
      <c r="B114" s="158">
        <v>534</v>
      </c>
      <c r="C114" s="58" t="s">
        <v>305</v>
      </c>
      <c r="D114" s="58" t="s">
        <v>182</v>
      </c>
      <c r="E114" s="58" t="s">
        <v>306</v>
      </c>
      <c r="F114" s="58" t="s">
        <v>185</v>
      </c>
      <c r="G114" s="59">
        <f>G115</f>
        <v>929.5</v>
      </c>
      <c r="H114" s="59">
        <f>H115</f>
        <v>894.89999999999986</v>
      </c>
    </row>
    <row r="115" spans="1:8" ht="36.75" customHeight="1" x14ac:dyDescent="0.25">
      <c r="A115" s="103" t="s">
        <v>307</v>
      </c>
      <c r="B115" s="159">
        <v>534</v>
      </c>
      <c r="C115" s="104" t="s">
        <v>305</v>
      </c>
      <c r="D115" s="104" t="s">
        <v>182</v>
      </c>
      <c r="E115" s="105" t="s">
        <v>308</v>
      </c>
      <c r="F115" s="104" t="s">
        <v>185</v>
      </c>
      <c r="G115" s="150">
        <f>G116+G121</f>
        <v>929.5</v>
      </c>
      <c r="H115" s="150">
        <f>H116+H121</f>
        <v>894.89999999999986</v>
      </c>
    </row>
    <row r="116" spans="1:8" ht="38.25" customHeight="1" x14ac:dyDescent="0.25">
      <c r="A116" s="63" t="s">
        <v>309</v>
      </c>
      <c r="B116" s="159">
        <v>534</v>
      </c>
      <c r="C116" s="104" t="s">
        <v>305</v>
      </c>
      <c r="D116" s="104" t="s">
        <v>182</v>
      </c>
      <c r="E116" s="83" t="s">
        <v>310</v>
      </c>
      <c r="F116" s="108" t="s">
        <v>185</v>
      </c>
      <c r="G116" s="140">
        <f>G117</f>
        <v>873.3</v>
      </c>
      <c r="H116" s="140">
        <f>H117</f>
        <v>833.59999999999991</v>
      </c>
    </row>
    <row r="117" spans="1:8" ht="47.25" x14ac:dyDescent="0.25">
      <c r="A117" s="63" t="s">
        <v>311</v>
      </c>
      <c r="B117" s="159">
        <v>534</v>
      </c>
      <c r="C117" s="104" t="s">
        <v>305</v>
      </c>
      <c r="D117" s="104" t="s">
        <v>182</v>
      </c>
      <c r="E117" s="83" t="s">
        <v>312</v>
      </c>
      <c r="F117" s="108" t="s">
        <v>185</v>
      </c>
      <c r="G117" s="140">
        <f>G119+G120</f>
        <v>873.3</v>
      </c>
      <c r="H117" s="140">
        <f>H119+H120</f>
        <v>833.59999999999991</v>
      </c>
    </row>
    <row r="118" spans="1:8" ht="34.5" customHeight="1" x14ac:dyDescent="0.25">
      <c r="A118" s="63" t="s">
        <v>313</v>
      </c>
      <c r="B118" s="159">
        <v>534</v>
      </c>
      <c r="C118" s="104" t="s">
        <v>305</v>
      </c>
      <c r="D118" s="104" t="s">
        <v>182</v>
      </c>
      <c r="E118" s="83" t="s">
        <v>312</v>
      </c>
      <c r="F118" s="108" t="s">
        <v>314</v>
      </c>
      <c r="G118" s="140">
        <f>G119+G120</f>
        <v>873.3</v>
      </c>
      <c r="H118" s="140">
        <f>H119+H120</f>
        <v>833.59999999999991</v>
      </c>
    </row>
    <row r="119" spans="1:8" ht="35.25" customHeight="1" x14ac:dyDescent="0.25">
      <c r="A119" s="63" t="s">
        <v>315</v>
      </c>
      <c r="B119" s="159">
        <v>534</v>
      </c>
      <c r="C119" s="104" t="s">
        <v>305</v>
      </c>
      <c r="D119" s="104" t="s">
        <v>182</v>
      </c>
      <c r="E119" s="83" t="s">
        <v>312</v>
      </c>
      <c r="F119" s="83">
        <v>111</v>
      </c>
      <c r="G119" s="140">
        <v>609.6</v>
      </c>
      <c r="H119" s="140">
        <v>581.9</v>
      </c>
    </row>
    <row r="120" spans="1:8" ht="57" customHeight="1" x14ac:dyDescent="0.25">
      <c r="A120" s="63" t="s">
        <v>316</v>
      </c>
      <c r="B120" s="159">
        <v>534</v>
      </c>
      <c r="C120" s="104" t="s">
        <v>305</v>
      </c>
      <c r="D120" s="104" t="s">
        <v>182</v>
      </c>
      <c r="E120" s="83" t="s">
        <v>312</v>
      </c>
      <c r="F120" s="83">
        <v>119</v>
      </c>
      <c r="G120" s="140">
        <v>263.7</v>
      </c>
      <c r="H120" s="140">
        <v>251.7</v>
      </c>
    </row>
    <row r="121" spans="1:8" ht="55.5" customHeight="1" x14ac:dyDescent="0.25">
      <c r="A121" s="63" t="s">
        <v>317</v>
      </c>
      <c r="B121" s="159">
        <v>534</v>
      </c>
      <c r="C121" s="104" t="s">
        <v>305</v>
      </c>
      <c r="D121" s="104" t="s">
        <v>182</v>
      </c>
      <c r="E121" s="83" t="s">
        <v>318</v>
      </c>
      <c r="F121" s="108" t="s">
        <v>185</v>
      </c>
      <c r="G121" s="140">
        <f>G122+G123</f>
        <v>56.2</v>
      </c>
      <c r="H121" s="140">
        <f>H122+H123</f>
        <v>61.3</v>
      </c>
    </row>
    <row r="122" spans="1:8" ht="36" customHeight="1" x14ac:dyDescent="0.25">
      <c r="A122" s="103" t="s">
        <v>243</v>
      </c>
      <c r="B122" s="159">
        <v>534</v>
      </c>
      <c r="C122" s="104" t="s">
        <v>305</v>
      </c>
      <c r="D122" s="104" t="s">
        <v>182</v>
      </c>
      <c r="E122" s="83" t="s">
        <v>318</v>
      </c>
      <c r="F122" s="83">
        <v>244</v>
      </c>
      <c r="G122" s="140">
        <v>56.2</v>
      </c>
      <c r="H122" s="140">
        <v>61.3</v>
      </c>
    </row>
    <row r="123" spans="1:8" ht="38.25" hidden="1" customHeight="1" x14ac:dyDescent="0.25">
      <c r="A123" s="103" t="s">
        <v>208</v>
      </c>
      <c r="B123" s="158">
        <v>534</v>
      </c>
      <c r="C123" s="104" t="s">
        <v>305</v>
      </c>
      <c r="D123" s="104" t="s">
        <v>182</v>
      </c>
      <c r="E123" s="83" t="s">
        <v>318</v>
      </c>
      <c r="F123" s="83">
        <v>851</v>
      </c>
      <c r="G123" s="140"/>
      <c r="H123" s="140"/>
    </row>
    <row r="124" spans="1:8" ht="23.25" customHeight="1" x14ac:dyDescent="0.25">
      <c r="A124" s="119" t="s">
        <v>319</v>
      </c>
      <c r="B124" s="158">
        <v>534</v>
      </c>
      <c r="C124" s="120">
        <v>10</v>
      </c>
      <c r="D124" s="120" t="s">
        <v>183</v>
      </c>
      <c r="E124" s="80" t="s">
        <v>184</v>
      </c>
      <c r="F124" s="120" t="s">
        <v>185</v>
      </c>
      <c r="G124" s="142">
        <f>G125</f>
        <v>256.8</v>
      </c>
      <c r="H124" s="142">
        <f>H125</f>
        <v>256.8</v>
      </c>
    </row>
    <row r="125" spans="1:8" s="82" customFormat="1" ht="23.45" customHeight="1" x14ac:dyDescent="0.25">
      <c r="A125" s="119" t="s">
        <v>320</v>
      </c>
      <c r="B125" s="158">
        <v>534</v>
      </c>
      <c r="C125" s="120">
        <v>10</v>
      </c>
      <c r="D125" s="120" t="s">
        <v>182</v>
      </c>
      <c r="E125" s="80" t="s">
        <v>184</v>
      </c>
      <c r="F125" s="120" t="s">
        <v>185</v>
      </c>
      <c r="G125" s="142">
        <f t="shared" ref="G125:H128" si="3">G126</f>
        <v>256.8</v>
      </c>
      <c r="H125" s="142">
        <f t="shared" si="3"/>
        <v>256.8</v>
      </c>
    </row>
    <row r="126" spans="1:8" ht="27" customHeight="1" x14ac:dyDescent="0.25">
      <c r="A126" s="103" t="s">
        <v>244</v>
      </c>
      <c r="B126" s="159">
        <v>534</v>
      </c>
      <c r="C126" s="108">
        <v>10</v>
      </c>
      <c r="D126" s="108" t="s">
        <v>182</v>
      </c>
      <c r="E126" s="83" t="s">
        <v>245</v>
      </c>
      <c r="F126" s="108" t="s">
        <v>185</v>
      </c>
      <c r="G126" s="140">
        <f t="shared" si="3"/>
        <v>256.8</v>
      </c>
      <c r="H126" s="140">
        <f t="shared" si="3"/>
        <v>256.8</v>
      </c>
    </row>
    <row r="127" spans="1:8" ht="30" customHeight="1" x14ac:dyDescent="0.25">
      <c r="A127" s="103" t="s">
        <v>264</v>
      </c>
      <c r="B127" s="159">
        <v>534</v>
      </c>
      <c r="C127" s="108">
        <v>10</v>
      </c>
      <c r="D127" s="108" t="s">
        <v>182</v>
      </c>
      <c r="E127" s="83" t="s">
        <v>212</v>
      </c>
      <c r="F127" s="108" t="s">
        <v>185</v>
      </c>
      <c r="G127" s="140">
        <f t="shared" si="3"/>
        <v>256.8</v>
      </c>
      <c r="H127" s="140">
        <f t="shared" si="3"/>
        <v>256.8</v>
      </c>
    </row>
    <row r="128" spans="1:8" ht="39.75" customHeight="1" x14ac:dyDescent="0.25">
      <c r="A128" s="107" t="s">
        <v>321</v>
      </c>
      <c r="B128" s="159">
        <v>534</v>
      </c>
      <c r="C128" s="108">
        <v>10</v>
      </c>
      <c r="D128" s="108" t="s">
        <v>182</v>
      </c>
      <c r="E128" s="83" t="s">
        <v>322</v>
      </c>
      <c r="F128" s="108" t="s">
        <v>185</v>
      </c>
      <c r="G128" s="140">
        <f t="shared" si="3"/>
        <v>256.8</v>
      </c>
      <c r="H128" s="140">
        <f t="shared" si="3"/>
        <v>256.8</v>
      </c>
    </row>
    <row r="129" spans="1:8" ht="33" customHeight="1" x14ac:dyDescent="0.25">
      <c r="A129" s="107" t="s">
        <v>323</v>
      </c>
      <c r="B129" s="159">
        <v>534</v>
      </c>
      <c r="C129" s="126">
        <v>10</v>
      </c>
      <c r="D129" s="108" t="s">
        <v>182</v>
      </c>
      <c r="E129" s="127" t="s">
        <v>322</v>
      </c>
      <c r="F129" s="127">
        <v>312</v>
      </c>
      <c r="G129" s="148">
        <v>256.8</v>
      </c>
      <c r="H129" s="140">
        <v>256.8</v>
      </c>
    </row>
    <row r="130" spans="1:8" ht="34.5" hidden="1" customHeight="1" x14ac:dyDescent="0.25">
      <c r="A130" s="128" t="s">
        <v>324</v>
      </c>
      <c r="B130" s="158">
        <v>534</v>
      </c>
      <c r="C130" s="129" t="s">
        <v>325</v>
      </c>
      <c r="D130" s="120" t="s">
        <v>183</v>
      </c>
      <c r="E130" s="130" t="s">
        <v>184</v>
      </c>
      <c r="F130" s="129" t="s">
        <v>185</v>
      </c>
      <c r="G130" s="142">
        <f t="shared" ref="G130:H134" si="4">G131</f>
        <v>0</v>
      </c>
      <c r="H130" s="142">
        <f t="shared" si="4"/>
        <v>0</v>
      </c>
    </row>
    <row r="131" spans="1:8" ht="3" hidden="1" customHeight="1" x14ac:dyDescent="0.25">
      <c r="A131" s="107" t="s">
        <v>326</v>
      </c>
      <c r="B131" s="158">
        <v>534</v>
      </c>
      <c r="C131" s="126" t="s">
        <v>325</v>
      </c>
      <c r="D131" s="108" t="s">
        <v>182</v>
      </c>
      <c r="E131" s="127" t="s">
        <v>184</v>
      </c>
      <c r="F131" s="126" t="s">
        <v>185</v>
      </c>
      <c r="G131" s="140">
        <f t="shared" si="4"/>
        <v>0</v>
      </c>
      <c r="H131" s="140">
        <f t="shared" si="4"/>
        <v>0</v>
      </c>
    </row>
    <row r="132" spans="1:8" ht="33.75" hidden="1" customHeight="1" x14ac:dyDescent="0.25">
      <c r="A132" s="107" t="s">
        <v>327</v>
      </c>
      <c r="B132" s="158">
        <v>534</v>
      </c>
      <c r="C132" s="126" t="s">
        <v>325</v>
      </c>
      <c r="D132" s="108" t="s">
        <v>182</v>
      </c>
      <c r="E132" s="127" t="s">
        <v>212</v>
      </c>
      <c r="F132" s="126" t="s">
        <v>185</v>
      </c>
      <c r="G132" s="140">
        <f t="shared" si="4"/>
        <v>0</v>
      </c>
      <c r="H132" s="140">
        <f t="shared" si="4"/>
        <v>0</v>
      </c>
    </row>
    <row r="133" spans="1:8" ht="33.75" hidden="1" customHeight="1" x14ac:dyDescent="0.25">
      <c r="A133" s="107" t="s">
        <v>328</v>
      </c>
      <c r="B133" s="158">
        <v>534</v>
      </c>
      <c r="C133" s="126" t="s">
        <v>325</v>
      </c>
      <c r="D133" s="108" t="s">
        <v>182</v>
      </c>
      <c r="E133" s="127" t="s">
        <v>329</v>
      </c>
      <c r="F133" s="126" t="s">
        <v>185</v>
      </c>
      <c r="G133" s="140">
        <f t="shared" si="4"/>
        <v>0</v>
      </c>
      <c r="H133" s="140">
        <f t="shared" si="4"/>
        <v>0</v>
      </c>
    </row>
    <row r="134" spans="1:8" ht="33.75" hidden="1" customHeight="1" x14ac:dyDescent="0.25">
      <c r="A134" s="107" t="s">
        <v>330</v>
      </c>
      <c r="B134" s="158">
        <v>534</v>
      </c>
      <c r="C134" s="126" t="s">
        <v>325</v>
      </c>
      <c r="D134" s="108" t="s">
        <v>182</v>
      </c>
      <c r="E134" s="127" t="s">
        <v>331</v>
      </c>
      <c r="F134" s="126" t="s">
        <v>185</v>
      </c>
      <c r="G134" s="140">
        <f t="shared" si="4"/>
        <v>0</v>
      </c>
      <c r="H134" s="140">
        <f t="shared" si="4"/>
        <v>0</v>
      </c>
    </row>
    <row r="135" spans="1:8" ht="34.5" hidden="1" customHeight="1" x14ac:dyDescent="0.25">
      <c r="A135" s="107" t="s">
        <v>243</v>
      </c>
      <c r="B135" s="158">
        <v>534</v>
      </c>
      <c r="C135" s="126" t="s">
        <v>325</v>
      </c>
      <c r="D135" s="108" t="s">
        <v>182</v>
      </c>
      <c r="E135" s="127" t="s">
        <v>331</v>
      </c>
      <c r="F135" s="126" t="s">
        <v>226</v>
      </c>
      <c r="G135" s="140">
        <v>0</v>
      </c>
      <c r="H135" s="140">
        <v>0</v>
      </c>
    </row>
    <row r="136" spans="1:8" s="82" customFormat="1" ht="55.5" customHeight="1" x14ac:dyDescent="0.25">
      <c r="A136" s="128" t="s">
        <v>332</v>
      </c>
      <c r="B136" s="158">
        <v>534</v>
      </c>
      <c r="C136" s="129" t="s">
        <v>333</v>
      </c>
      <c r="D136" s="120" t="s">
        <v>183</v>
      </c>
      <c r="E136" s="130" t="s">
        <v>184</v>
      </c>
      <c r="F136" s="129" t="s">
        <v>185</v>
      </c>
      <c r="G136" s="142">
        <f>G137</f>
        <v>228</v>
      </c>
      <c r="H136" s="142">
        <f>H137</f>
        <v>228</v>
      </c>
    </row>
    <row r="137" spans="1:8" ht="30.75" customHeight="1" x14ac:dyDescent="0.25">
      <c r="A137" s="103" t="s">
        <v>334</v>
      </c>
      <c r="B137" s="159">
        <v>534</v>
      </c>
      <c r="C137" s="108" t="s">
        <v>333</v>
      </c>
      <c r="D137" s="108" t="s">
        <v>230</v>
      </c>
      <c r="E137" s="83" t="s">
        <v>184</v>
      </c>
      <c r="F137" s="108" t="s">
        <v>185</v>
      </c>
      <c r="G137" s="140">
        <f t="shared" ref="G137:H140" si="5">G138</f>
        <v>228</v>
      </c>
      <c r="H137" s="140">
        <f t="shared" si="5"/>
        <v>228</v>
      </c>
    </row>
    <row r="138" spans="1:8" ht="33.75" customHeight="1" x14ac:dyDescent="0.25">
      <c r="A138" s="107" t="s">
        <v>335</v>
      </c>
      <c r="B138" s="159">
        <v>534</v>
      </c>
      <c r="C138" s="126" t="s">
        <v>333</v>
      </c>
      <c r="D138" s="108" t="s">
        <v>230</v>
      </c>
      <c r="E138" s="127" t="s">
        <v>245</v>
      </c>
      <c r="F138" s="108" t="s">
        <v>185</v>
      </c>
      <c r="G138" s="140">
        <f t="shared" si="5"/>
        <v>228</v>
      </c>
      <c r="H138" s="140">
        <f t="shared" si="5"/>
        <v>228</v>
      </c>
    </row>
    <row r="139" spans="1:8" ht="30" customHeight="1" x14ac:dyDescent="0.25">
      <c r="A139" s="107" t="s">
        <v>264</v>
      </c>
      <c r="B139" s="159">
        <v>534</v>
      </c>
      <c r="C139" s="126" t="s">
        <v>333</v>
      </c>
      <c r="D139" s="108" t="s">
        <v>230</v>
      </c>
      <c r="E139" s="127" t="s">
        <v>212</v>
      </c>
      <c r="F139" s="108" t="s">
        <v>185</v>
      </c>
      <c r="G139" s="140">
        <f t="shared" si="5"/>
        <v>228</v>
      </c>
      <c r="H139" s="140">
        <f t="shared" si="5"/>
        <v>228</v>
      </c>
    </row>
    <row r="140" spans="1:8" ht="84" customHeight="1" x14ac:dyDescent="0.25">
      <c r="A140" s="107" t="s">
        <v>336</v>
      </c>
      <c r="B140" s="159">
        <v>534</v>
      </c>
      <c r="C140" s="126" t="s">
        <v>333</v>
      </c>
      <c r="D140" s="108" t="s">
        <v>230</v>
      </c>
      <c r="E140" s="109" t="s">
        <v>337</v>
      </c>
      <c r="F140" s="108" t="s">
        <v>185</v>
      </c>
      <c r="G140" s="140">
        <f t="shared" si="5"/>
        <v>228</v>
      </c>
      <c r="H140" s="140">
        <f t="shared" si="5"/>
        <v>228</v>
      </c>
    </row>
    <row r="141" spans="1:8" ht="35.25" customHeight="1" x14ac:dyDescent="0.25">
      <c r="A141" s="107" t="s">
        <v>338</v>
      </c>
      <c r="B141" s="159">
        <v>534</v>
      </c>
      <c r="C141" s="126" t="s">
        <v>333</v>
      </c>
      <c r="D141" s="108" t="s">
        <v>230</v>
      </c>
      <c r="E141" s="127" t="s">
        <v>337</v>
      </c>
      <c r="F141" s="127">
        <v>540</v>
      </c>
      <c r="G141" s="140">
        <v>228</v>
      </c>
      <c r="H141" s="140">
        <v>228</v>
      </c>
    </row>
    <row r="142" spans="1:8" ht="39.75" hidden="1" customHeight="1" x14ac:dyDescent="0.25">
      <c r="A142" s="61" t="s">
        <v>324</v>
      </c>
      <c r="B142" s="165"/>
      <c r="C142" s="120" t="s">
        <v>325</v>
      </c>
      <c r="D142" s="120" t="s">
        <v>183</v>
      </c>
      <c r="E142" s="80" t="s">
        <v>184</v>
      </c>
      <c r="F142" s="120" t="s">
        <v>185</v>
      </c>
      <c r="G142" s="142"/>
      <c r="H142" s="142">
        <f>H144</f>
        <v>0</v>
      </c>
    </row>
    <row r="143" spans="1:8" hidden="1" x14ac:dyDescent="0.25">
      <c r="A143" s="103" t="s">
        <v>326</v>
      </c>
      <c r="B143" s="166"/>
      <c r="C143" s="108" t="s">
        <v>325</v>
      </c>
      <c r="D143" s="108" t="s">
        <v>182</v>
      </c>
      <c r="E143" s="83" t="s">
        <v>184</v>
      </c>
      <c r="F143" s="108" t="s">
        <v>185</v>
      </c>
      <c r="G143" s="140"/>
      <c r="H143" s="140">
        <f>H144</f>
        <v>0</v>
      </c>
    </row>
    <row r="144" spans="1:8" hidden="1" x14ac:dyDescent="0.25">
      <c r="A144" s="107" t="s">
        <v>327</v>
      </c>
      <c r="B144" s="109"/>
      <c r="C144" s="126" t="s">
        <v>325</v>
      </c>
      <c r="D144" s="108" t="s">
        <v>182</v>
      </c>
      <c r="E144" s="127" t="s">
        <v>212</v>
      </c>
      <c r="F144" s="108" t="s">
        <v>185</v>
      </c>
      <c r="G144" s="140"/>
      <c r="H144" s="140">
        <f>H145</f>
        <v>0</v>
      </c>
    </row>
    <row r="145" spans="1:8" ht="31.5" hidden="1" x14ac:dyDescent="0.25">
      <c r="A145" s="107" t="s">
        <v>328</v>
      </c>
      <c r="B145" s="109"/>
      <c r="C145" s="126" t="s">
        <v>325</v>
      </c>
      <c r="D145" s="108" t="s">
        <v>182</v>
      </c>
      <c r="E145" s="127" t="s">
        <v>329</v>
      </c>
      <c r="F145" s="108" t="s">
        <v>185</v>
      </c>
      <c r="G145" s="140"/>
      <c r="H145" s="140">
        <f>H146</f>
        <v>0</v>
      </c>
    </row>
    <row r="146" spans="1:8" hidden="1" x14ac:dyDescent="0.25">
      <c r="A146" s="131" t="s">
        <v>330</v>
      </c>
      <c r="B146" s="167"/>
      <c r="C146" s="126" t="s">
        <v>325</v>
      </c>
      <c r="D146" s="108" t="s">
        <v>182</v>
      </c>
      <c r="E146" s="109" t="s">
        <v>331</v>
      </c>
      <c r="F146" s="108" t="s">
        <v>185</v>
      </c>
      <c r="G146" s="140"/>
      <c r="H146" s="140">
        <f>H147</f>
        <v>0</v>
      </c>
    </row>
    <row r="147" spans="1:8" ht="31.5" hidden="1" x14ac:dyDescent="0.25">
      <c r="A147" s="107" t="s">
        <v>243</v>
      </c>
      <c r="B147" s="109"/>
      <c r="C147" s="126" t="s">
        <v>325</v>
      </c>
      <c r="D147" s="108" t="s">
        <v>182</v>
      </c>
      <c r="E147" s="127" t="s">
        <v>331</v>
      </c>
      <c r="F147" s="127">
        <v>244</v>
      </c>
      <c r="G147" s="148"/>
      <c r="H147" s="148"/>
    </row>
    <row r="148" spans="1:8" x14ac:dyDescent="0.25">
      <c r="A148" s="155" t="s">
        <v>350</v>
      </c>
      <c r="B148" s="156" t="s">
        <v>185</v>
      </c>
      <c r="C148" s="156" t="s">
        <v>183</v>
      </c>
      <c r="D148" s="156" t="s">
        <v>183</v>
      </c>
      <c r="E148" s="156" t="s">
        <v>354</v>
      </c>
      <c r="F148" s="156" t="s">
        <v>185</v>
      </c>
      <c r="G148" s="157">
        <v>54.1</v>
      </c>
      <c r="H148" s="157">
        <v>111.6</v>
      </c>
    </row>
  </sheetData>
  <autoFilter ref="A6:H6"/>
  <mergeCells count="2">
    <mergeCell ref="E2:H2"/>
    <mergeCell ref="A3:H3"/>
  </mergeCells>
  <phoneticPr fontId="56" type="noConversion"/>
  <pageMargins left="0.23622047244094491" right="3.937007874015748E-2" top="0.55118110236220474" bottom="0.55118110236220474" header="0.31496062992125984" footer="0.31496062992125984"/>
  <pageSetup paperSize="9" scale="54" firstPageNumber="223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</vt:i4>
      </vt:variant>
    </vt:vector>
  </HeadingPairs>
  <TitlesOfParts>
    <vt:vector size="32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прил.13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Лист2</vt:lpstr>
      <vt:lpstr>Лист3</vt:lpstr>
      <vt:lpstr>прил.6!Заголовки_для_печати</vt:lpstr>
      <vt:lpstr>прил.7!Заголовки_для_печати</vt:lpstr>
      <vt:lpstr>прил.8!Заголовки_для_печати</vt:lpstr>
      <vt:lpstr>прил.9!Заголовки_для_печати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2019-12-27T06:04:24Z</cp:lastPrinted>
  <dcterms:created xsi:type="dcterms:W3CDTF">2017-03-29T09:41:28Z</dcterms:created>
  <dcterms:modified xsi:type="dcterms:W3CDTF">2020-01-09T09:00:37Z</dcterms:modified>
</cp:coreProperties>
</file>