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 activeTab="9"/>
  </bookViews>
  <sheets>
    <sheet name="прил.2" sheetId="1" r:id="rId1"/>
    <sheet name="прил.3" sheetId="4" r:id="rId2"/>
    <sheet name="прил.6" sheetId="5" r:id="rId3"/>
    <sheet name="прил.7" sheetId="6" r:id="rId4"/>
    <sheet name="прил.8" sheetId="7" r:id="rId5"/>
    <sheet name="прил.9" sheetId="8" r:id="rId6"/>
    <sheet name="прил.10" sheetId="9" r:id="rId7"/>
    <sheet name="прил.11" sheetId="10" r:id="rId8"/>
    <sheet name="прил.16" sheetId="11" r:id="rId9"/>
    <sheet name="прил.17" sheetId="12" r:id="rId10"/>
    <sheet name="прил 1." sheetId="13" r:id="rId11"/>
    <sheet name="прил 4. " sheetId="14" r:id="rId12"/>
    <sheet name="прил 5." sheetId="15" r:id="rId13"/>
    <sheet name="прил 12. " sheetId="16" r:id="rId14"/>
    <sheet name="прил 13." sheetId="17" r:id="rId15"/>
    <sheet name="прил.14" sheetId="18" r:id="rId16"/>
    <sheet name="прил 15." sheetId="19" r:id="rId17"/>
    <sheet name="Лист2" sheetId="2" r:id="rId18"/>
    <sheet name="Лист3" sheetId="3" r:id="rId19"/>
  </sheets>
  <definedNames>
    <definedName name="_xlnm._FilterDatabase" localSheetId="2" hidden="1">прил.6!$A$6:$F$6</definedName>
    <definedName name="_xlnm._FilterDatabase" localSheetId="3" hidden="1">прил.7!$A$6:$G$6</definedName>
    <definedName name="_xlnm._FilterDatabase" localSheetId="4" hidden="1">прил.8!$A$6:$G$6</definedName>
    <definedName name="_xlnm._FilterDatabase" localSheetId="5" hidden="1">прил.9!$A$6:$H$6</definedName>
    <definedName name="_xlnm.Print_Titles" localSheetId="2">прил.6!$5:$5</definedName>
    <definedName name="_xlnm.Print_Titles" localSheetId="3">прил.7!$5:$5</definedName>
    <definedName name="_xlnm.Print_Titles" localSheetId="4">прил.8!$5:$5</definedName>
    <definedName name="_xlnm.Print_Titles" localSheetId="5">прил.9!$5:$5</definedName>
  </definedNames>
  <calcPr calcId="114210" fullCalcOnLoad="1"/>
</workbook>
</file>

<file path=xl/calcChain.xml><?xml version="1.0" encoding="utf-8"?>
<calcChain xmlns="http://schemas.openxmlformats.org/spreadsheetml/2006/main">
  <c r="D14" i="19"/>
  <c r="C14"/>
  <c r="D10"/>
  <c r="C10"/>
  <c r="C14" i="18"/>
  <c r="C10"/>
  <c r="D15" i="17"/>
  <c r="C15"/>
  <c r="D14"/>
  <c r="C14"/>
  <c r="D13"/>
  <c r="C13"/>
  <c r="D11"/>
  <c r="C11"/>
  <c r="D10"/>
  <c r="C10"/>
  <c r="D9"/>
  <c r="C9"/>
  <c r="D8"/>
  <c r="C8"/>
  <c r="D7"/>
  <c r="C7"/>
  <c r="C14" i="16"/>
  <c r="C13"/>
  <c r="C12"/>
  <c r="C10"/>
  <c r="C9"/>
  <c r="C8"/>
  <c r="C7"/>
  <c r="C6"/>
  <c r="G137" i="10"/>
  <c r="F137"/>
  <c r="G136"/>
  <c r="F136"/>
  <c r="G135"/>
  <c r="F135"/>
  <c r="G134"/>
  <c r="F134"/>
  <c r="G133"/>
  <c r="F133"/>
  <c r="G131"/>
  <c r="F131"/>
  <c r="G130"/>
  <c r="F130"/>
  <c r="G129"/>
  <c r="F129"/>
  <c r="G128"/>
  <c r="F128"/>
  <c r="G127"/>
  <c r="F127"/>
  <c r="G125"/>
  <c r="F125"/>
  <c r="G124"/>
  <c r="F124"/>
  <c r="G123"/>
  <c r="F123"/>
  <c r="G122"/>
  <c r="F122"/>
  <c r="G118"/>
  <c r="F118"/>
  <c r="G117"/>
  <c r="F117"/>
  <c r="G116"/>
  <c r="F116"/>
  <c r="G115"/>
  <c r="F115"/>
  <c r="G114"/>
  <c r="F114"/>
  <c r="G113"/>
  <c r="F113"/>
  <c r="G109"/>
  <c r="F109"/>
  <c r="G106"/>
  <c r="F106"/>
  <c r="G105"/>
  <c r="F105"/>
  <c r="G104"/>
  <c r="F104"/>
  <c r="G103"/>
  <c r="F103"/>
  <c r="G102"/>
  <c r="F102"/>
  <c r="G99"/>
  <c r="F99"/>
  <c r="G98"/>
  <c r="F98"/>
  <c r="G97"/>
  <c r="F97"/>
  <c r="G96"/>
  <c r="F96"/>
  <c r="G95"/>
  <c r="F95"/>
  <c r="G94"/>
  <c r="F94"/>
  <c r="G91"/>
  <c r="F91"/>
  <c r="G89"/>
  <c r="F89"/>
  <c r="G87"/>
  <c r="F87"/>
  <c r="G86"/>
  <c r="F86"/>
  <c r="G85"/>
  <c r="F85"/>
  <c r="G84"/>
  <c r="F84"/>
  <c r="F55"/>
  <c r="G83"/>
  <c r="G82"/>
  <c r="G81"/>
  <c r="G80"/>
  <c r="G78"/>
  <c r="G76"/>
  <c r="G73"/>
  <c r="G74"/>
  <c r="F74"/>
  <c r="F73"/>
  <c r="F72"/>
  <c r="F71"/>
  <c r="F70"/>
  <c r="G68"/>
  <c r="F68"/>
  <c r="G66"/>
  <c r="F66"/>
  <c r="G64"/>
  <c r="F63"/>
  <c r="F58"/>
  <c r="F57"/>
  <c r="F56"/>
  <c r="G62"/>
  <c r="G61"/>
  <c r="F61"/>
  <c r="G60"/>
  <c r="F59"/>
  <c r="G58"/>
  <c r="G57"/>
  <c r="G56"/>
  <c r="G31"/>
  <c r="G30"/>
  <c r="G55"/>
  <c r="G53"/>
  <c r="F53"/>
  <c r="G51"/>
  <c r="F51"/>
  <c r="G49"/>
  <c r="G47"/>
  <c r="F47"/>
  <c r="G45"/>
  <c r="F45"/>
  <c r="G43"/>
  <c r="F43"/>
  <c r="G42"/>
  <c r="F42"/>
  <c r="G41"/>
  <c r="F41"/>
  <c r="G39"/>
  <c r="F39"/>
  <c r="G38"/>
  <c r="F38"/>
  <c r="G37"/>
  <c r="F37"/>
  <c r="G35"/>
  <c r="F35"/>
  <c r="G34"/>
  <c r="F34"/>
  <c r="G33"/>
  <c r="F33"/>
  <c r="G32"/>
  <c r="F32"/>
  <c r="F30"/>
  <c r="F22"/>
  <c r="F10"/>
  <c r="G27"/>
  <c r="G26"/>
  <c r="G25"/>
  <c r="G24"/>
  <c r="G23"/>
  <c r="G18"/>
  <c r="F18"/>
  <c r="G15"/>
  <c r="F15"/>
  <c r="G14"/>
  <c r="F14"/>
  <c r="G13"/>
  <c r="F13"/>
  <c r="G12"/>
  <c r="F12"/>
  <c r="G11"/>
  <c r="F11"/>
  <c r="F132" i="9"/>
  <c r="F131"/>
  <c r="F130"/>
  <c r="F129"/>
  <c r="F128"/>
  <c r="F126"/>
  <c r="F125"/>
  <c r="F124"/>
  <c r="F123"/>
  <c r="F122"/>
  <c r="F120"/>
  <c r="F119"/>
  <c r="F118"/>
  <c r="F116"/>
  <c r="F115"/>
  <c r="F114"/>
  <c r="F111"/>
  <c r="F110"/>
  <c r="F112"/>
  <c r="F106"/>
  <c r="F105"/>
  <c r="F104"/>
  <c r="F103"/>
  <c r="F102"/>
  <c r="F101"/>
  <c r="F97"/>
  <c r="F94"/>
  <c r="F93"/>
  <c r="F92"/>
  <c r="F91"/>
  <c r="F90"/>
  <c r="F87"/>
  <c r="F86"/>
  <c r="F85"/>
  <c r="F84"/>
  <c r="F83"/>
  <c r="F82"/>
  <c r="F77"/>
  <c r="F76"/>
  <c r="F74"/>
  <c r="F72"/>
  <c r="F70"/>
  <c r="F68"/>
  <c r="F67"/>
  <c r="F66"/>
  <c r="F64"/>
  <c r="F62"/>
  <c r="F60"/>
  <c r="F58"/>
  <c r="F56"/>
  <c r="F55"/>
  <c r="F54"/>
  <c r="F52"/>
  <c r="F51"/>
  <c r="F50"/>
  <c r="F48"/>
  <c r="F46"/>
  <c r="F44"/>
  <c r="F42"/>
  <c r="F41"/>
  <c r="F40"/>
  <c r="F38"/>
  <c r="F37"/>
  <c r="F36"/>
  <c r="F34"/>
  <c r="F33"/>
  <c r="F32"/>
  <c r="F27"/>
  <c r="F26"/>
  <c r="F25"/>
  <c r="F24"/>
  <c r="F23"/>
  <c r="F22"/>
  <c r="F18"/>
  <c r="F15"/>
  <c r="F14"/>
  <c r="F13"/>
  <c r="F12"/>
  <c r="F11"/>
  <c r="H146" i="8"/>
  <c r="H145"/>
  <c r="H144"/>
  <c r="H140"/>
  <c r="G140"/>
  <c r="H139"/>
  <c r="G139"/>
  <c r="H138"/>
  <c r="G138"/>
  <c r="H137"/>
  <c r="G137"/>
  <c r="H136"/>
  <c r="G136"/>
  <c r="H134"/>
  <c r="G134"/>
  <c r="H133"/>
  <c r="G133"/>
  <c r="H132"/>
  <c r="G132"/>
  <c r="H131"/>
  <c r="G131"/>
  <c r="H130"/>
  <c r="G130"/>
  <c r="H128"/>
  <c r="G128"/>
  <c r="H127"/>
  <c r="G127"/>
  <c r="H126"/>
  <c r="G126"/>
  <c r="H125"/>
  <c r="G125"/>
  <c r="H124"/>
  <c r="G124"/>
  <c r="H121"/>
  <c r="G121"/>
  <c r="H118"/>
  <c r="G118"/>
  <c r="H117"/>
  <c r="G117"/>
  <c r="H116"/>
  <c r="G116"/>
  <c r="H115"/>
  <c r="G115"/>
  <c r="H114"/>
  <c r="G114"/>
  <c r="H113"/>
  <c r="G113"/>
  <c r="H111"/>
  <c r="G111"/>
  <c r="H109"/>
  <c r="G109"/>
  <c r="H107"/>
  <c r="G107"/>
  <c r="H105"/>
  <c r="G105"/>
  <c r="H103"/>
  <c r="G103"/>
  <c r="H100"/>
  <c r="G100"/>
  <c r="H98"/>
  <c r="G98"/>
  <c r="H97"/>
  <c r="G97"/>
  <c r="H96"/>
  <c r="G96"/>
  <c r="H94"/>
  <c r="H93"/>
  <c r="H92"/>
  <c r="H90"/>
  <c r="G90"/>
  <c r="H89"/>
  <c r="G89"/>
  <c r="H88"/>
  <c r="G88"/>
  <c r="H87"/>
  <c r="G87"/>
  <c r="H86"/>
  <c r="G86"/>
  <c r="G78"/>
  <c r="H83"/>
  <c r="H82"/>
  <c r="H81"/>
  <c r="H80"/>
  <c r="H79"/>
  <c r="H78"/>
  <c r="H73"/>
  <c r="G73"/>
  <c r="H72"/>
  <c r="G72"/>
  <c r="H70"/>
  <c r="G70"/>
  <c r="H69"/>
  <c r="G69"/>
  <c r="H67"/>
  <c r="H66"/>
  <c r="H65"/>
  <c r="H64"/>
  <c r="H53"/>
  <c r="H62"/>
  <c r="G62"/>
  <c r="H60"/>
  <c r="G60"/>
  <c r="H58"/>
  <c r="G58"/>
  <c r="H57"/>
  <c r="G57"/>
  <c r="H56"/>
  <c r="G56"/>
  <c r="H55"/>
  <c r="G55"/>
  <c r="H54"/>
  <c r="G54"/>
  <c r="G53"/>
  <c r="H51"/>
  <c r="H50"/>
  <c r="H49"/>
  <c r="H45"/>
  <c r="G45"/>
  <c r="H41"/>
  <c r="G41"/>
  <c r="H40"/>
  <c r="G40"/>
  <c r="H39"/>
  <c r="G39"/>
  <c r="H38"/>
  <c r="G38"/>
  <c r="H37"/>
  <c r="G37"/>
  <c r="H36"/>
  <c r="G36"/>
  <c r="G7"/>
  <c r="H34"/>
  <c r="H33"/>
  <c r="H32"/>
  <c r="H31"/>
  <c r="H30"/>
  <c r="H23"/>
  <c r="G23"/>
  <c r="H20"/>
  <c r="G20"/>
  <c r="H19"/>
  <c r="G19"/>
  <c r="H18"/>
  <c r="G18"/>
  <c r="H17"/>
  <c r="G17"/>
  <c r="H16"/>
  <c r="G16"/>
  <c r="H13"/>
  <c r="G13"/>
  <c r="H12"/>
  <c r="G12"/>
  <c r="H11"/>
  <c r="G11"/>
  <c r="H10"/>
  <c r="G10"/>
  <c r="H9"/>
  <c r="G9"/>
  <c r="H8"/>
  <c r="G8"/>
  <c r="H7"/>
  <c r="G137" i="7"/>
  <c r="G136"/>
  <c r="G135"/>
  <c r="G131"/>
  <c r="G130"/>
  <c r="G129"/>
  <c r="G128"/>
  <c r="G127"/>
  <c r="G125"/>
  <c r="G124"/>
  <c r="G123"/>
  <c r="G122"/>
  <c r="G121"/>
  <c r="G119"/>
  <c r="G118"/>
  <c r="G117"/>
  <c r="G116"/>
  <c r="G115"/>
  <c r="G112"/>
  <c r="G109"/>
  <c r="G108"/>
  <c r="G107"/>
  <c r="G106"/>
  <c r="G105"/>
  <c r="G104"/>
  <c r="G102"/>
  <c r="G100"/>
  <c r="G98"/>
  <c r="G91"/>
  <c r="G96"/>
  <c r="G94"/>
  <c r="G90"/>
  <c r="G88"/>
  <c r="G87"/>
  <c r="G86"/>
  <c r="G84"/>
  <c r="G83"/>
  <c r="G82"/>
  <c r="G81"/>
  <c r="G80"/>
  <c r="G77"/>
  <c r="G76"/>
  <c r="G75"/>
  <c r="G74"/>
  <c r="G73"/>
  <c r="G72"/>
  <c r="G70"/>
  <c r="G69"/>
  <c r="G67"/>
  <c r="G66"/>
  <c r="G64"/>
  <c r="G62"/>
  <c r="G60"/>
  <c r="G58"/>
  <c r="G57"/>
  <c r="G56"/>
  <c r="G55"/>
  <c r="G54"/>
  <c r="G53"/>
  <c r="G51"/>
  <c r="G50"/>
  <c r="G49"/>
  <c r="G46"/>
  <c r="G45"/>
  <c r="G47"/>
  <c r="G41"/>
  <c r="G40"/>
  <c r="G39"/>
  <c r="G38"/>
  <c r="G37"/>
  <c r="G36"/>
  <c r="G34"/>
  <c r="G33"/>
  <c r="G32"/>
  <c r="G31"/>
  <c r="G30"/>
  <c r="G28"/>
  <c r="G27"/>
  <c r="G23"/>
  <c r="G20"/>
  <c r="G19"/>
  <c r="G18"/>
  <c r="G17"/>
  <c r="G16"/>
  <c r="G13"/>
  <c r="G12"/>
  <c r="G11"/>
  <c r="G10"/>
  <c r="G9"/>
  <c r="G8"/>
  <c r="G7"/>
  <c r="G146" i="6"/>
  <c r="G145"/>
  <c r="G144"/>
  <c r="G140"/>
  <c r="F140"/>
  <c r="G139"/>
  <c r="F139"/>
  <c r="G138"/>
  <c r="F138"/>
  <c r="G137"/>
  <c r="F137"/>
  <c r="G136"/>
  <c r="F136"/>
  <c r="G134"/>
  <c r="F134"/>
  <c r="G133"/>
  <c r="F133"/>
  <c r="G132"/>
  <c r="F132"/>
  <c r="G131"/>
  <c r="F131"/>
  <c r="G130"/>
  <c r="F130"/>
  <c r="G128"/>
  <c r="F128"/>
  <c r="G127"/>
  <c r="F127"/>
  <c r="G126"/>
  <c r="F126"/>
  <c r="G125"/>
  <c r="F125"/>
  <c r="G124"/>
  <c r="F124"/>
  <c r="G121"/>
  <c r="F121"/>
  <c r="G118"/>
  <c r="F118"/>
  <c r="G117"/>
  <c r="F117"/>
  <c r="G116"/>
  <c r="F116"/>
  <c r="G115"/>
  <c r="F115"/>
  <c r="G114"/>
  <c r="F114"/>
  <c r="G113"/>
  <c r="F113"/>
  <c r="G111"/>
  <c r="G100"/>
  <c r="G96"/>
  <c r="F111"/>
  <c r="F109"/>
  <c r="G107"/>
  <c r="F107"/>
  <c r="G105"/>
  <c r="F105"/>
  <c r="G103"/>
  <c r="F103"/>
  <c r="G101"/>
  <c r="F101"/>
  <c r="F100"/>
  <c r="G98"/>
  <c r="F98"/>
  <c r="G97"/>
  <c r="F97"/>
  <c r="F96"/>
  <c r="G94"/>
  <c r="G93"/>
  <c r="G92"/>
  <c r="G90"/>
  <c r="F90"/>
  <c r="G89"/>
  <c r="F89"/>
  <c r="G88"/>
  <c r="F88"/>
  <c r="G87"/>
  <c r="F87"/>
  <c r="G86"/>
  <c r="G78"/>
  <c r="F86"/>
  <c r="G83"/>
  <c r="G82"/>
  <c r="G81"/>
  <c r="G80"/>
  <c r="G79"/>
  <c r="F78"/>
  <c r="G73"/>
  <c r="F73"/>
  <c r="G72"/>
  <c r="F72"/>
  <c r="G70"/>
  <c r="F70"/>
  <c r="G69"/>
  <c r="F69"/>
  <c r="G67"/>
  <c r="G66"/>
  <c r="G65"/>
  <c r="G64"/>
  <c r="G53"/>
  <c r="G62"/>
  <c r="F62"/>
  <c r="G60"/>
  <c r="F60"/>
  <c r="G58"/>
  <c r="F58"/>
  <c r="G57"/>
  <c r="F57"/>
  <c r="G56"/>
  <c r="F56"/>
  <c r="G55"/>
  <c r="F55"/>
  <c r="G54"/>
  <c r="F54"/>
  <c r="F53"/>
  <c r="G51"/>
  <c r="G50"/>
  <c r="G49"/>
  <c r="G45"/>
  <c r="F45"/>
  <c r="G41"/>
  <c r="F41"/>
  <c r="G40"/>
  <c r="F40"/>
  <c r="G39"/>
  <c r="F39"/>
  <c r="G38"/>
  <c r="F38"/>
  <c r="G37"/>
  <c r="F37"/>
  <c r="G36"/>
  <c r="F36"/>
  <c r="G34"/>
  <c r="G33"/>
  <c r="G32"/>
  <c r="G31"/>
  <c r="G30"/>
  <c r="G23"/>
  <c r="F23"/>
  <c r="G20"/>
  <c r="F20"/>
  <c r="G19"/>
  <c r="F19"/>
  <c r="G18"/>
  <c r="F18"/>
  <c r="G17"/>
  <c r="F17"/>
  <c r="G16"/>
  <c r="F16"/>
  <c r="G13"/>
  <c r="F13"/>
  <c r="G12"/>
  <c r="F12"/>
  <c r="G11"/>
  <c r="F11"/>
  <c r="G10"/>
  <c r="F10"/>
  <c r="G9"/>
  <c r="F9"/>
  <c r="G8"/>
  <c r="F8"/>
  <c r="F7"/>
  <c r="F137" i="5"/>
  <c r="F136"/>
  <c r="F135"/>
  <c r="F131"/>
  <c r="F130"/>
  <c r="F129"/>
  <c r="F128"/>
  <c r="F127"/>
  <c r="F125"/>
  <c r="F124"/>
  <c r="F123"/>
  <c r="F122"/>
  <c r="F121"/>
  <c r="F119"/>
  <c r="F118"/>
  <c r="F117"/>
  <c r="F116"/>
  <c r="F115"/>
  <c r="F112"/>
  <c r="F109"/>
  <c r="F108"/>
  <c r="F107"/>
  <c r="F106"/>
  <c r="F105"/>
  <c r="F104"/>
  <c r="F102"/>
  <c r="F100"/>
  <c r="F98"/>
  <c r="F91"/>
  <c r="F96"/>
  <c r="F94"/>
  <c r="F90"/>
  <c r="F88"/>
  <c r="F87"/>
  <c r="F86"/>
  <c r="F84"/>
  <c r="F83"/>
  <c r="F82"/>
  <c r="F81"/>
  <c r="F80"/>
  <c r="F77"/>
  <c r="F76"/>
  <c r="F75"/>
  <c r="F74"/>
  <c r="F73"/>
  <c r="F72"/>
  <c r="F70"/>
  <c r="F69"/>
  <c r="F67"/>
  <c r="F66"/>
  <c r="F64"/>
  <c r="F62"/>
  <c r="F60"/>
  <c r="F58"/>
  <c r="F57"/>
  <c r="F56"/>
  <c r="F55"/>
  <c r="F54"/>
  <c r="F53"/>
  <c r="F51"/>
  <c r="F50"/>
  <c r="F49"/>
  <c r="F46"/>
  <c r="F45"/>
  <c r="F47"/>
  <c r="F41"/>
  <c r="F40"/>
  <c r="F39"/>
  <c r="F38"/>
  <c r="F37"/>
  <c r="F36"/>
  <c r="F34"/>
  <c r="F33"/>
  <c r="F32"/>
  <c r="F31"/>
  <c r="F30"/>
  <c r="F28"/>
  <c r="F27"/>
  <c r="F23"/>
  <c r="F20"/>
  <c r="F19"/>
  <c r="F18"/>
  <c r="F17"/>
  <c r="F16"/>
  <c r="F13"/>
  <c r="F12"/>
  <c r="F11"/>
  <c r="F10"/>
  <c r="F9"/>
  <c r="F8"/>
  <c r="F7"/>
  <c r="I29" i="4"/>
  <c r="H29"/>
  <c r="C29"/>
  <c r="C28"/>
  <c r="I28"/>
  <c r="H28"/>
  <c r="I26"/>
  <c r="H26"/>
  <c r="I25"/>
  <c r="H25"/>
  <c r="I23"/>
  <c r="H23"/>
  <c r="I20"/>
  <c r="I18"/>
  <c r="H20"/>
  <c r="C20"/>
  <c r="C18"/>
  <c r="C11"/>
  <c r="C10"/>
  <c r="H18"/>
  <c r="I14"/>
  <c r="I11"/>
  <c r="I10"/>
  <c r="H14"/>
  <c r="C14"/>
  <c r="I12"/>
  <c r="H12"/>
  <c r="H11"/>
  <c r="H10"/>
  <c r="G10"/>
  <c r="F10"/>
  <c r="E10"/>
  <c r="D10"/>
  <c r="G22" i="10"/>
  <c r="G10"/>
  <c r="G72"/>
  <c r="G71"/>
  <c r="G70"/>
  <c r="F10" i="9"/>
  <c r="F31"/>
  <c r="F30"/>
  <c r="H142" i="8"/>
  <c r="H143"/>
  <c r="G133" i="7"/>
  <c r="G134"/>
  <c r="G142" i="6"/>
  <c r="G143"/>
  <c r="G7"/>
  <c r="F133" i="5"/>
  <c r="F134"/>
  <c r="H29" i="1"/>
  <c r="H25"/>
  <c r="H26"/>
  <c r="H23"/>
  <c r="H12"/>
  <c r="G10"/>
  <c r="H14"/>
  <c r="F10"/>
  <c r="E10"/>
  <c r="D10"/>
  <c r="C29"/>
  <c r="C28"/>
  <c r="C14"/>
  <c r="C20"/>
  <c r="C18"/>
  <c r="C11"/>
  <c r="C10"/>
  <c r="H20"/>
  <c r="H18"/>
  <c r="H11"/>
  <c r="H28"/>
  <c r="H10"/>
  <c r="A1" i="14"/>
</calcChain>
</file>

<file path=xl/sharedStrings.xml><?xml version="1.0" encoding="utf-8"?>
<sst xmlns="http://schemas.openxmlformats.org/spreadsheetml/2006/main" count="4198" uniqueCount="463">
  <si>
    <t xml:space="preserve">                                                                                                                       Приложение  №13</t>
  </si>
  <si>
    <t>2020 год</t>
  </si>
  <si>
    <t xml:space="preserve"> Приложение  №14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</si>
  <si>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</si>
  <si>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</si>
  <si>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</si>
  <si>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</si>
  <si>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</si>
  <si>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</si>
  <si>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</si>
  <si>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</si>
  <si>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</si>
  <si>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 Приложение  №15</t>
  </si>
  <si>
    <t xml:space="preserve">сумма                     </t>
  </si>
  <si>
    <t xml:space="preserve">Нормативы отчислений в бюджет муниципального образования - Притеречное сельское поселение   </t>
  </si>
  <si>
    <t>Администрация местного самоуправления Притеречного сельского поселения Моздокского района</t>
  </si>
  <si>
    <t>Перечень и коды главных администраторов доходов бюджета муниципального образования – Притеречное сельское поселение Моздокского района</t>
  </si>
  <si>
    <t>Наименование администратора доходов бюджета муниципального образования - Притеречное сельское поселение Моздокского района</t>
  </si>
  <si>
    <t>доход бюджета муниципального образования - Притеречное сельское поселение Моздокского района</t>
  </si>
  <si>
    <t>Перечень источников главных администраторов финансирования дефицита бюджета муниципального образования - Притеречное  сельское поселение  Моздокского района</t>
  </si>
  <si>
    <t>доход бюджета муниципального образования - Притеречное сельское поселение</t>
  </si>
  <si>
    <t>Администрация местного самоуправления Притеречного сельского поселения</t>
  </si>
  <si>
    <t xml:space="preserve">Источники финансирования дефицита 
бюджета муниципального образования - Притеречное сельское поселение Моздокского района 
на 2020 год  
</t>
  </si>
  <si>
    <t xml:space="preserve">Источники финансирования дефицита 
бюджета муниципального образования - Притеречное сельское поселение Моздокского района  
на плановый период 2020 и 2021 годов  
</t>
  </si>
  <si>
    <t>Приложение № 11
к  решению Собрания представителей муниципального образования - Притеречное сельское поселение Моздокского района 
от 29.11.2019г. №30 «Об утверждении   бюджета муниципального образования - Притеречное сельское поселение Моздокского района на 2020 финансовый год и на плановый 
период 2021-2022 гг.»</t>
  </si>
  <si>
    <t xml:space="preserve">Приложение № 16
к  решению Собрания представителей муниципального образования - Притеречное сельское поселение Моздокского района от29.11.2019г. №30 «Об утверждении   бюджета муниципального образования - Притеречное сельское поселение Моздокского района  на 2020 финансовый год  и на плановый период 2021-2022 гг.»
</t>
  </si>
  <si>
    <t xml:space="preserve">Приложение № 17
к  решению Собрания представителей муниципального образования - Притеречное сельское поселение Моздокского района от 29.11.2019г. №30 «Об утверждении   бюджета муниципального образования - Притеречное сельское поселение Моздокского района  на 2020 финансовый год  и на плановый период 2021-2022 гг.»
</t>
  </si>
  <si>
    <r>
      <t>к проекту  решения Собрания представителей Притеречного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29.11.2019г. №30 </t>
    </r>
    <r>
      <rPr>
        <sz val="10"/>
        <color indexed="10"/>
        <rFont val="Bookman Old Style"/>
        <family val="1"/>
        <charset val="204"/>
      </rPr>
      <t xml:space="preserve"> </t>
    </r>
    <r>
      <rPr>
        <sz val="10"/>
        <color indexed="8"/>
        <rFont val="Bookman Old Style"/>
        <family val="1"/>
        <charset val="204"/>
      </rPr>
      <t>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  </r>
  </si>
  <si>
    <t>к проекту  решения от 29.11.2019г. №30 Собрания представителей Притеречного сельского поселения Моздокского района  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</si>
  <si>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>Приложение № 10
к  решению Собрания представителей муниципального образования - Притеречное сельское поселение Моздокского района 
от 29.11.2019г. №30«Об утверждении   бюджета муниципального образования - Притеречное сельское поселение Моздокского района на 2020 финансовый год и на плановый 
период 2021-2022 гг.»</t>
  </si>
  <si>
    <t xml:space="preserve">Приложение №9
к  решению Собрания представителей муниципального образования - Притеречное сельское поселение Моздокского района от29.11.2019г. №30«Об утверждении   бюджета муниципального образования - Притеречное сельское поселение Моздокского района  на 2020 финансовый год  и на плановый период 2021-2022 гг.»
</t>
  </si>
  <si>
    <t xml:space="preserve">Приложение № 8
к  решению Собрания представителей муниципального образования - Притеречное сельское поселение Моздокского района от 29.11.2019г. №30«Об утверждении   бюджета муниципального образования - Притеречное сельское поселение Моздокского района  на 2020 финансовый год  и на плановый период 2021-2022 гг»
</t>
  </si>
  <si>
    <t xml:space="preserve">Приложение № 7
к  решению Собрания представителей муниципального образования - Притеречное сельское поселение Моздокского района от 29.11.2019г. №30Об утверждении   бюджета муниципального образования - Притеречное сельское поселение Моздокского района  на 2020 финансовый год  и на плановый период 2021-2022 гг.»
</t>
  </si>
  <si>
    <t xml:space="preserve">Приложение № 6
к  решению Собрания представителей муниципального образования - Притеречное сельское поселение Моздокского района от 29.11.2019г. №30 «Об утверждении   бюджета муниципального образования - Притеречное сельское поселение Моздокского района  на 2020 финансовый год  и на плановый период 2021-2022 гг.»
</t>
  </si>
  <si>
    <t xml:space="preserve">Приложение №3                                                              к решению Собрания представителей муниципального образования – Притеречное
 сельское поселение Моздокского района 
от 29.11.2019г. №30  «Об утверждении бюджета муниципального 
образования - Притеречное сельское поселение 
Моздокского района  на 2020 финансовый год
 и на плановый период 2021-2022 годов»
</t>
  </si>
  <si>
    <t xml:space="preserve">Приложение №2                                                                                    к решению Собрания представителей муниципального образования – Притеречное
 сельское поселение Моздокского района 
от 29.11.2019г. №30 «Об утверждении бюджета муниципального 
образования - Притеречное сельское поселение 
Моздокского района  на 2020 финансовый год
 и на плановый период 2021-2022 годов»
</t>
  </si>
  <si>
    <t>к проекту решения Собрания представителей Притеречного сельского поселения Моздокского района от   29.11.2019г. №30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</si>
  <si>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>к  проекту  решения от 29.11.2019г. №30 Собрания представителей Притеречного сельского поселения Моздокского района 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</si>
  <si>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>к  решению от 29.11.2019г. №30 Собрания представителей Притеречного сельского поселения Моздокского района 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</si>
  <si>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>к  решению от 29.11.2019г. №30 Собрания представителей Притеречного сельского поселения Моздокского района от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</si>
  <si>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>к  решению от 29.11.2019г. №30  Собрания представителей Притеречного сельского поселения Моздокского района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</si>
  <si>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Притеречное сельское поселение Моздокского района на 2020 год
</t>
  </si>
  <si>
    <t xml:space="preserve">Программа муниципальных внутренних заимствований   бюджета муниципального образования - Притеречное сельское поселение Моздокского района на плановый период 2021 и 2022 годов 
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</si>
  <si>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</si>
  <si>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</si>
  <si>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 xml:space="preserve">Муниципальная программа 
"Содержание, реконструкция и ремонт автомобильных дорог Муниципального образования - Притеречное сельское поселение Моздокского района  "
</t>
  </si>
  <si>
    <t>Подпрограмма  «Содержание, реконструкция и ремонт автомобильных дорог общего пользования  "</t>
  </si>
  <si>
    <t xml:space="preserve">Муниципальная программа «Комплексное благоустройство территории муниципального образования - Притеречное сельское поселение Моздокского района РСО-Алания  »  </t>
  </si>
  <si>
    <t>Муниципальная программа «Комплексное благоустройство территории Муниципального образования - Притеречное сельское поселение  »</t>
  </si>
  <si>
    <t>Подпрограмма «Развитие, реконструкция, текущий ремонт сетей  уличного освещения Притеречного  сельского поселения  »</t>
  </si>
  <si>
    <t>Подпрограмма № 3 «Озеленение Ново-Осетинского сельского поселения  »</t>
  </si>
  <si>
    <t>Подпрограмма «Благоустройство территории Притеречного сельского поселения  »</t>
  </si>
  <si>
    <t xml:space="preserve">Муниципальная программа «Развитие культуры муниципального образования - Притеречное сельское поселение  » </t>
  </si>
  <si>
    <t>Подпрограмма  «Развитие, реконструкция сетей коммунальной инфраструктуры муниципального образования - Притеречное сельское поселение  Моздокского района  »</t>
  </si>
  <si>
    <t>Подпрограмма  «Озеленение Притеречного сельского поселения  »</t>
  </si>
  <si>
    <t>Подпрограмма «Развитие, реконструкция, текущий ремонт сетей  уличного освещения Притеречного сельского поселения  »</t>
  </si>
  <si>
    <t>Подпрограмма «Содержание, реконструкция и ремонт автомобильных дорог общего пользования  "</t>
  </si>
  <si>
    <t>Подпрограмма «Развитие, реконструкция сетей коммунальной инфраструктуры муниципального образования - Притеречное сельское поселение  Моздокского района  »</t>
  </si>
  <si>
    <t xml:space="preserve">Муниципальная программа 
"Содержание, реконструкция и ремонт автомобильных дорог Муниципального образования - Притеречное сельское поселение  "
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</si>
  <si>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</si>
  <si>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</si>
  <si>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</si>
  <si>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</si>
  <si>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</si>
  <si>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</si>
  <si>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</si>
  <si>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</si>
  <si>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</si>
  <si>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</si>
  <si>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</si>
  <si>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</si>
  <si>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</si>
  <si>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</si>
  <si>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деятельности, взимаемый на территории сельских поселений</t>
  </si>
  <si>
    <t>1 05 03000 01 0000 110</t>
  </si>
  <si>
    <t>Единый сельскохозяйственный налог, взимаемый на территории сельских поселений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</si>
  <si>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</si>
  <si>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</si>
  <si>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</si>
  <si>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</si>
  <si>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1 06 06000 10 0000 110</t>
  </si>
  <si>
    <t>Земельный налог</t>
  </si>
  <si>
    <t>1 06 06033 10 0000 110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</si>
  <si>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</si>
  <si>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1 06 06043 10 0000 110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</si>
  <si>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</si>
  <si>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</si>
  <si>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</si>
  <si>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</si>
  <si>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</si>
  <si>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</si>
  <si>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</si>
  <si>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</si>
  <si>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</si>
  <si>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</si>
  <si>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</si>
  <si>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</si>
  <si>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сумма                                            2017 год</t>
  </si>
  <si>
    <t>604,59</t>
  </si>
  <si>
    <t>Изменения</t>
  </si>
  <si>
    <t>Изменения (август)</t>
  </si>
  <si>
    <t>Дотации бюджетам сельских поселений на поддержку мер по обеспечению сбалансированности бюджетов</t>
  </si>
  <si>
    <t>202 150 02100000151</t>
  </si>
  <si>
    <t>Изменения (октябрь)</t>
  </si>
  <si>
    <t>Изменения (ноябрь)</t>
  </si>
  <si>
    <t>111 00000 00 0000 000</t>
  </si>
  <si>
    <t>Доходы от использования имущества, находящегося в муниципальной собственности</t>
  </si>
  <si>
    <t>111 05075 10 0000 120</t>
  </si>
  <si>
    <t>Доходы от сдачи в арендуимущества,составляющего казну сельских поселений(за исключением замельных участков)</t>
  </si>
  <si>
    <t>2 02 15001 10 0000 150</t>
  </si>
  <si>
    <t>2 02 35118 10 0000 150</t>
  </si>
  <si>
    <t>2 02 30024 10 0067 150</t>
  </si>
  <si>
    <t>20239999100020150</t>
  </si>
  <si>
    <t>20239999100010150</t>
  </si>
  <si>
    <t>Доходы муниципального образования- Притеречное сельское поселение Моздокского района на 2020 финансовый год</t>
  </si>
  <si>
    <t>Сумма на 2020 год</t>
  </si>
  <si>
    <t>Итого неналоговые</t>
  </si>
  <si>
    <t>Доходы ото использования имущества, находящегося в муниципальной собственности</t>
  </si>
  <si>
    <t>111 05013 10 0000 120</t>
  </si>
  <si>
    <t>до разграничения собственности</t>
  </si>
  <si>
    <t>Доходы муниципального образования- Притеречное сельское поселение Моздокского района на плановый период 2021-2022 финансовый год</t>
  </si>
  <si>
    <t>Сумма на 2021 год</t>
  </si>
  <si>
    <t xml:space="preserve">Сумма на 2022 год 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</si>
  <si>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Притеречное сельское поселение Моздокского района  на 2020 финансовый  год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</si>
  <si>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</si>
  <si>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</si>
  <si>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</si>
  <si>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</si>
  <si>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</si>
  <si>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</si>
  <si>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                       2020 год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</si>
  <si>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</si>
  <si>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</si>
  <si>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</si>
  <si>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</si>
  <si>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</si>
  <si>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</si>
  <si>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</si>
  <si>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</si>
  <si>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</si>
  <si>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</si>
  <si>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</si>
  <si>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</si>
  <si>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</si>
  <si>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</si>
  <si>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</si>
  <si>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</si>
  <si>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</si>
  <si>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</si>
  <si>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</si>
  <si>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</si>
  <si>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</si>
  <si>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</si>
  <si>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</si>
  <si>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</si>
  <si>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</si>
  <si>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</si>
  <si>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</si>
  <si>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</si>
  <si>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</si>
  <si>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</si>
  <si>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</si>
  <si>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</si>
  <si>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</si>
  <si>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</si>
  <si>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</si>
  <si>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</si>
  <si>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</si>
  <si>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 xml:space="preserve">  Другие общегосударственные вопросы</t>
  </si>
  <si>
    <t>13</t>
  </si>
  <si>
    <t>04 0 00 00000</t>
  </si>
  <si>
    <t>0000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</si>
  <si>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</si>
  <si>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</si>
  <si>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</si>
  <si>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 xml:space="preserve">  Расходы на прочие мероприятия, связанные с муниципальной собственностью</t>
  </si>
  <si>
    <t>04 2 01 70390</t>
  </si>
  <si>
    <t xml:space="preserve">  Прочая закупка товаров, работ и услуг для обеспечения государственных (муниципальных) нужд</t>
  </si>
  <si>
    <t>244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</si>
  <si>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</si>
  <si>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</si>
  <si>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</si>
  <si>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</si>
  <si>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</si>
  <si>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</si>
  <si>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</si>
  <si>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</si>
  <si>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</si>
  <si>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</si>
  <si>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</si>
  <si>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</si>
  <si>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</si>
  <si>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</si>
  <si>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</si>
  <si>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07 1 01 70640</t>
  </si>
  <si>
    <t>Прочая закупка товаров, работ и услуг для обеспечения государственных (муниципальных) нужд</t>
  </si>
  <si>
    <t>Не программные расходы органов местного самоуправления</t>
  </si>
  <si>
    <t>99 0 00 00000</t>
  </si>
  <si>
    <t>Иные не программные расходы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</si>
  <si>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</si>
  <si>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</si>
  <si>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Национальная экономика</t>
  </si>
  <si>
    <t xml:space="preserve">  Дорожное хозяйство (дорожные фонды)</t>
  </si>
  <si>
    <t>03 0 00 00000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</si>
  <si>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</si>
  <si>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</si>
  <si>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</si>
  <si>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</si>
  <si>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</si>
  <si>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</si>
  <si>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</si>
  <si>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Расходы на организацию безопасности дорожного движения</t>
  </si>
  <si>
    <t>03 1 01 70340</t>
  </si>
  <si>
    <t>03 1 01 70340</t>
  </si>
  <si>
    <t>Прочие мероприятия в области дорожного хозяйства</t>
  </si>
  <si>
    <t>03 1 01 70350</t>
  </si>
  <si>
    <t>Иные непрограммные расходы</t>
  </si>
  <si>
    <t>Земельные кадастровые расходы</t>
  </si>
  <si>
    <t>99 9 00 72000</t>
  </si>
  <si>
    <t>99 9 01 72000</t>
  </si>
  <si>
    <t>99 9 00 7200П</t>
  </si>
  <si>
    <t>99 9 01 7200П</t>
  </si>
  <si>
    <t xml:space="preserve">  ЖИЛИЩНО-КОММУНАЛЬНОЕ ХОЗЯЙСТВО</t>
  </si>
  <si>
    <t>05</t>
  </si>
  <si>
    <t>Коммунальное хозяйство</t>
  </si>
  <si>
    <t>02 0 00 00000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</si>
  <si>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</si>
  <si>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</si>
  <si>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</si>
  <si>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7024П</t>
  </si>
  <si>
    <t>Субсидии юридическим лицам (кроме некомерческих организаций) , индивидуальных предпринимателей, физическим лицам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</si>
  <si>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</si>
  <si>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</si>
  <si>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</si>
  <si>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</si>
  <si>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</si>
  <si>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</si>
  <si>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</si>
  <si>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</si>
  <si>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</si>
  <si>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</si>
  <si>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</si>
  <si>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</si>
  <si>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</si>
  <si>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</si>
  <si>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</si>
  <si>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</si>
  <si>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Благоустройство территории поселений</t>
  </si>
  <si>
    <t>Содержание в надлежащем состоянии мест захоронения (п 22 ст.14)</t>
  </si>
  <si>
    <t>02 4 01 70270</t>
  </si>
  <si>
    <t>Расходы на содержание и уборку памятников истории и культуры за счет средств вышестоящего бюджета</t>
  </si>
  <si>
    <t>02 4 01 70280</t>
  </si>
  <si>
    <t>Расходы на организацию сбора и вывоза бытовых отходов и мусора за счет средств  вышестоящего бюджета</t>
  </si>
  <si>
    <t>02 4 01 70290</t>
  </si>
  <si>
    <t>Организация в границах поселения электро, тепло, газо и водоснабжения населения</t>
  </si>
  <si>
    <t>02 4 01 70600</t>
  </si>
  <si>
    <t xml:space="preserve">  КУЛЬТУРА, КИНЕМАТОГРАФИЯ</t>
  </si>
  <si>
    <t>08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</si>
  <si>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</si>
  <si>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</si>
  <si>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</si>
  <si>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</si>
  <si>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</si>
  <si>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</si>
  <si>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</si>
  <si>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</si>
  <si>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</si>
  <si>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</si>
  <si>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</si>
  <si>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</si>
  <si>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</si>
  <si>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</si>
  <si>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</si>
  <si>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</si>
  <si>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</si>
  <si>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</si>
  <si>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ФИЗИЧЕСКАЯ КУЛЬТУРА И СПОРТ</t>
  </si>
  <si>
    <t>11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</si>
  <si>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</si>
  <si>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</si>
  <si>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</si>
  <si>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</si>
  <si>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</si>
  <si>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</si>
  <si>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</si>
  <si>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</si>
  <si>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</si>
  <si>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</si>
  <si>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</si>
  <si>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</si>
  <si>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</si>
  <si>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Притеречное сельское поселение Моздокского района  на плановый период 2021-2022 годов</t>
  </si>
  <si>
    <t>сумма                         2021 год</t>
  </si>
  <si>
    <t>сумма                         2022 год</t>
  </si>
  <si>
    <t xml:space="preserve">       07 1 01 70640</t>
  </si>
  <si>
    <t>Другие вопросы в области национальной экономики</t>
  </si>
  <si>
    <t>12</t>
  </si>
  <si>
    <t>999007200П</t>
  </si>
  <si>
    <t>02 2 00 00000</t>
  </si>
  <si>
    <t>02 2 01 70240</t>
  </si>
  <si>
    <t>Прочие мероприятия по благоустройству</t>
  </si>
  <si>
    <t>02 4 01 70300</t>
  </si>
  <si>
    <t>Условно утвержденные расходы</t>
  </si>
  <si>
    <t>0000000000</t>
  </si>
  <si>
    <t>ппп</t>
  </si>
  <si>
    <t>03 1 01 70350</t>
  </si>
  <si>
    <t>000000000</t>
  </si>
  <si>
    <t>Распределение бюджетных ассигнований по целевым статьям (муниципальным программам Притеречного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Притеречное сельское поселение Моздокского района  на 2020 финансовый год</t>
  </si>
  <si>
    <t>сумма        2020 год</t>
  </si>
  <si>
    <t>ВСЕГО:</t>
  </si>
  <si>
    <t>Закупка товаров, работ, услуг в сфере информационно-коммуникационных технологий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</si>
  <si>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</si>
  <si>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</si>
  <si>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02 1 01 702300</t>
  </si>
  <si>
    <t xml:space="preserve">02 4 00 00000 </t>
  </si>
  <si>
    <t>Расходы на благоустройство территории</t>
  </si>
  <si>
    <t xml:space="preserve">05 </t>
  </si>
  <si>
    <t>02 2 01 70230</t>
  </si>
  <si>
    <t>Распределение бюджетных ассигнований по целевым статьям (муниципальным программам Притеречного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Притеречное сельское поселение Моздокского района  на плановый период 2021-2022 годов</t>
  </si>
  <si>
    <t>сумма        2021 год</t>
  </si>
  <si>
    <t>сумма        2022 год</t>
  </si>
  <si>
    <t>Программа государственных гарантий  муниципального образования - Притеречное сельское поселение на 2020 год</t>
  </si>
  <si>
    <t>1. Предоставление государственных гарантий в валюте Российской Федерации в 2020 году</t>
  </si>
  <si>
    <t>тысяч  рублей</t>
  </si>
  <si>
    <t>№№ пп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</si>
  <si>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</si>
  <si>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</si>
  <si>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</si>
  <si>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</si>
  <si>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</si>
  <si>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</si>
  <si>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</si>
  <si>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</si>
  <si>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 муниципального образования - Притеречное сельское поселение на 2020 год
 в плановом периоде 2021 и 2022 годов</t>
  </si>
  <si>
    <t>Исполнение государственных гарантий муниципального образования - Притеречное сельское поселение на 2020 год</t>
  </si>
  <si>
    <t>Сумма</t>
  </si>
  <si>
    <t>За счет источников финансирования дефицита  бюджета муниципального образования - Притеречное сельское поселение на 2020 год</t>
  </si>
  <si>
    <t>Программа государственных гарантий муниципального образования - Притеречное сельское поселение на 2020 год  и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</si>
  <si>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</si>
  <si>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2021 год</t>
  </si>
  <si>
    <t>2022 год</t>
  </si>
  <si>
    <t>Приложение № 1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</si>
  <si>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</si>
  <si>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</si>
  <si>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</si>
  <si>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</si>
  <si>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</si>
  <si>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</si>
  <si>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</si>
  <si>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</si>
  <si>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</si>
  <si>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</si>
  <si>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</si>
  <si>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</si>
  <si>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</si>
  <si>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</si>
  <si>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</si>
  <si>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</si>
  <si>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</si>
  <si>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</si>
  <si>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</si>
  <si>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</si>
  <si>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</si>
  <si>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</si>
  <si>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</si>
  <si>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</si>
  <si>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</si>
  <si>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</si>
  <si>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</si>
  <si>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</si>
  <si>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</si>
  <si>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</si>
  <si>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</si>
  <si>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</si>
  <si>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</si>
  <si>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 xml:space="preserve">                                                                                                                       Приложение  №4</t>
  </si>
  <si>
    <t>Коды бюджетной классификации Российской Федерации</t>
  </si>
  <si>
    <t>администратора доходов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</si>
  <si>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</si>
  <si>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</si>
  <si>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</si>
  <si>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1 08 07175 01 1000 110</t>
  </si>
  <si>
    <t>1 08 07175 01 4000 110</t>
  </si>
  <si>
    <t>1 11 05013 10 0000 120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</si>
  <si>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</si>
  <si>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</si>
  <si>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</si>
  <si>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</si>
  <si>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</si>
  <si>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</si>
  <si>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</si>
  <si>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</si>
  <si>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</si>
  <si>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</si>
  <si>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</si>
  <si>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</si>
  <si>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</si>
  <si>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</si>
  <si>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</si>
  <si>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</si>
  <si>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</si>
  <si>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</si>
  <si>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</si>
  <si>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</si>
  <si>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2 02 15001 10 0000 151</t>
  </si>
  <si>
    <t>2 02 15002 10 0000 151</t>
  </si>
  <si>
    <t>2 02 20216 10 0060 151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</si>
  <si>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</si>
  <si>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</si>
  <si>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</si>
  <si>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</si>
  <si>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</si>
  <si>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</si>
  <si>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</si>
  <si>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</si>
  <si>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</si>
  <si>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</si>
  <si>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</si>
  <si>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</si>
  <si>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</si>
  <si>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</si>
  <si>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</si>
  <si>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</si>
  <si>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</si>
  <si>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</si>
  <si>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</si>
  <si>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</si>
  <si>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</si>
  <si>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</si>
  <si>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</si>
  <si>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</si>
  <si>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</si>
  <si>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</si>
  <si>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</si>
  <si>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01 03 00 00 10 0000 810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</si>
  <si>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</si>
  <si>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</si>
  <si>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</si>
  <si>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</si>
  <si>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</si>
  <si>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</si>
  <si>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                                                                                                                      Приложение  №12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</si>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</sst>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_-* #,##0.0\ _₽_-;\-* #,##0.0\ _₽_-;_-* &quot;-&quot;?\ _₽_-;_-@_-"/>
    <numFmt numFmtId="166" formatCode="0.0"/>
    <numFmt numFmtId="167" formatCode="#,##0.0"/>
    <numFmt numFmtId="168" formatCode="#,##0.0\ _₽"/>
  </numFmts>
  <fonts count="47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2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indexed="8"/>
      <name val="Bookman Old Style"/>
      <family val="1"/>
      <charset val="204"/>
    </font>
    <font>
      <sz val="13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56"/>
      <name val="Bookman Old Style"/>
      <family val="1"/>
      <charset val="204"/>
    </font>
    <font>
      <sz val="10"/>
      <name val="Bookman Old Style"/>
      <family val="1"/>
      <charset val="204"/>
    </font>
    <font>
      <sz val="11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Times New Roman"/>
      <family val="1"/>
      <charset val="204"/>
    </font>
    <font>
      <sz val="9"/>
      <name val="Bookman Old Style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Bookman Old Style"/>
      <family val="1"/>
      <charset val="204"/>
    </font>
    <font>
      <sz val="10"/>
      <color indexed="10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4" xfId="0" applyNumberFormat="1" applyFont="1" applyBorder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0" fillId="0" borderId="0" xfId="0" applyNumberFormat="1"/>
    <xf numFmtId="164" fontId="1" fillId="0" borderId="7" xfId="0" applyNumberFormat="1" applyFont="1" applyBorder="1"/>
    <xf numFmtId="164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/>
    <xf numFmtId="164" fontId="3" fillId="0" borderId="8" xfId="0" applyNumberFormat="1" applyFont="1" applyBorder="1"/>
    <xf numFmtId="0" fontId="4" fillId="2" borderId="8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5" fontId="3" fillId="0" borderId="0" xfId="0" applyNumberFormat="1" applyFont="1"/>
    <xf numFmtId="165" fontId="2" fillId="0" borderId="8" xfId="0" applyNumberFormat="1" applyFont="1" applyBorder="1"/>
    <xf numFmtId="165" fontId="3" fillId="0" borderId="8" xfId="0" applyNumberFormat="1" applyFont="1" applyBorder="1"/>
    <xf numFmtId="165" fontId="1" fillId="0" borderId="9" xfId="0" applyNumberFormat="1" applyFont="1" applyBorder="1"/>
    <xf numFmtId="165" fontId="1" fillId="0" borderId="8" xfId="0" applyNumberFormat="1" applyFont="1" applyBorder="1"/>
    <xf numFmtId="49" fontId="2" fillId="2" borderId="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165" fontId="6" fillId="0" borderId="0" xfId="0" applyNumberFormat="1" applyFont="1"/>
    <xf numFmtId="165" fontId="7" fillId="0" borderId="8" xfId="0" applyNumberFormat="1" applyFont="1" applyBorder="1"/>
    <xf numFmtId="165" fontId="6" fillId="0" borderId="8" xfId="0" applyNumberFormat="1" applyFont="1" applyBorder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0" fontId="13" fillId="0" borderId="8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vertical="center" wrapText="1"/>
    </xf>
    <xf numFmtId="0" fontId="14" fillId="0" borderId="8" xfId="1" applyFont="1" applyFill="1" applyBorder="1" applyAlignment="1">
      <alignment horizontal="center" vertical="center" wrapText="1"/>
    </xf>
    <xf numFmtId="165" fontId="14" fillId="0" borderId="8" xfId="1" applyNumberFormat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horizontal="center" vertical="center" wrapText="1"/>
    </xf>
    <xf numFmtId="165" fontId="15" fillId="0" borderId="8" xfId="1" applyNumberFormat="1" applyFont="1" applyFill="1" applyBorder="1" applyAlignment="1">
      <alignment horizontal="center" vertical="center"/>
    </xf>
    <xf numFmtId="2" fontId="16" fillId="0" borderId="0" xfId="1" applyNumberFormat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0" fillId="0" borderId="8" xfId="1" applyFont="1" applyFill="1" applyBorder="1" applyAlignment="1">
      <alignment vertical="center" wrapText="1"/>
    </xf>
    <xf numFmtId="49" fontId="10" fillId="0" borderId="8" xfId="1" applyNumberFormat="1" applyFont="1" applyFill="1" applyBorder="1" applyAlignment="1">
      <alignment horizontal="center" vertical="center" shrinkToFit="1"/>
    </xf>
    <xf numFmtId="165" fontId="10" fillId="0" borderId="8" xfId="1" applyNumberFormat="1" applyFont="1" applyFill="1" applyBorder="1" applyAlignment="1">
      <alignment horizontal="center" vertical="center" shrinkToFit="1"/>
    </xf>
    <xf numFmtId="2" fontId="11" fillId="0" borderId="0" xfId="1" applyNumberFormat="1" applyFont="1" applyFill="1" applyAlignment="1">
      <alignment horizontal="center"/>
    </xf>
    <xf numFmtId="0" fontId="17" fillId="2" borderId="8" xfId="1" applyFont="1" applyFill="1" applyBorder="1" applyAlignment="1">
      <alignment wrapText="1"/>
    </xf>
    <xf numFmtId="165" fontId="17" fillId="0" borderId="8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18" fillId="2" borderId="8" xfId="1" applyFont="1" applyFill="1" applyBorder="1" applyAlignment="1">
      <alignment wrapText="1"/>
    </xf>
    <xf numFmtId="49" fontId="9" fillId="0" borderId="8" xfId="1" applyNumberFormat="1" applyFont="1" applyFill="1" applyBorder="1" applyAlignment="1">
      <alignment horizontal="center" vertical="center" shrinkToFit="1"/>
    </xf>
    <xf numFmtId="0" fontId="9" fillId="0" borderId="8" xfId="1" applyNumberFormat="1" applyFont="1" applyFill="1" applyBorder="1" applyAlignment="1">
      <alignment horizontal="center" vertical="center" shrinkToFit="1"/>
    </xf>
    <xf numFmtId="165" fontId="18" fillId="0" borderId="8" xfId="1" applyNumberFormat="1" applyFont="1" applyFill="1" applyBorder="1" applyAlignment="1">
      <alignment horizontal="center"/>
    </xf>
    <xf numFmtId="0" fontId="18" fillId="2" borderId="8" xfId="1" applyFont="1" applyFill="1" applyBorder="1" applyAlignment="1">
      <alignment vertical="top" wrapText="1"/>
    </xf>
    <xf numFmtId="49" fontId="9" fillId="2" borderId="8" xfId="1" applyNumberFormat="1" applyFont="1" applyFill="1" applyBorder="1" applyAlignment="1">
      <alignment horizontal="center" vertical="center" shrinkToFit="1"/>
    </xf>
    <xf numFmtId="0" fontId="9" fillId="2" borderId="8" xfId="1" applyNumberFormat="1" applyFont="1" applyFill="1" applyBorder="1" applyAlignment="1">
      <alignment horizontal="center" vertical="center" shrinkToFit="1"/>
    </xf>
    <xf numFmtId="0" fontId="18" fillId="2" borderId="8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8" fillId="0" borderId="8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 shrinkToFit="1"/>
    </xf>
    <xf numFmtId="0" fontId="18" fillId="0" borderId="8" xfId="1" applyFont="1" applyBorder="1" applyAlignment="1">
      <alignment vertical="top" wrapText="1"/>
    </xf>
    <xf numFmtId="49" fontId="18" fillId="2" borderId="8" xfId="1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vertical="top" wrapText="1"/>
    </xf>
    <xf numFmtId="0" fontId="11" fillId="2" borderId="8" xfId="1" applyFont="1" applyFill="1" applyBorder="1" applyAlignment="1">
      <alignment wrapText="1"/>
    </xf>
    <xf numFmtId="0" fontId="13" fillId="2" borderId="8" xfId="1" applyFont="1" applyFill="1" applyBorder="1" applyAlignment="1">
      <alignment wrapText="1"/>
    </xf>
    <xf numFmtId="49" fontId="10" fillId="2" borderId="8" xfId="1" applyNumberFormat="1" applyFont="1" applyFill="1" applyBorder="1" applyAlignment="1">
      <alignment horizontal="center" vertical="center" shrinkToFit="1"/>
    </xf>
    <xf numFmtId="0" fontId="19" fillId="2" borderId="8" xfId="1" applyFont="1" applyFill="1" applyBorder="1" applyAlignment="1">
      <alignment horizontal="center"/>
    </xf>
    <xf numFmtId="165" fontId="19" fillId="0" borderId="8" xfId="1" applyNumberFormat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8" fillId="2" borderId="8" xfId="1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left" wrapText="1"/>
    </xf>
    <xf numFmtId="0" fontId="17" fillId="2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vertical="center" wrapText="1"/>
    </xf>
    <xf numFmtId="0" fontId="20" fillId="2" borderId="8" xfId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vertical="center" wrapText="1"/>
    </xf>
    <xf numFmtId="0" fontId="19" fillId="0" borderId="8" xfId="1" applyFont="1" applyBorder="1" applyAlignment="1">
      <alignment wrapText="1"/>
    </xf>
    <xf numFmtId="0" fontId="19" fillId="0" borderId="8" xfId="1" applyFont="1" applyBorder="1" applyAlignment="1">
      <alignment horizontal="center" vertical="center"/>
    </xf>
    <xf numFmtId="49" fontId="19" fillId="0" borderId="8" xfId="1" applyNumberFormat="1" applyFont="1" applyBorder="1" applyAlignment="1">
      <alignment horizontal="center" vertical="center"/>
    </xf>
    <xf numFmtId="165" fontId="19" fillId="0" borderId="8" xfId="1" applyNumberFormat="1" applyFont="1" applyFill="1" applyBorder="1" applyAlignment="1">
      <alignment horizontal="center" vertical="center"/>
    </xf>
    <xf numFmtId="0" fontId="18" fillId="0" borderId="8" xfId="1" applyFont="1" applyBorder="1" applyAlignment="1">
      <alignment wrapText="1"/>
    </xf>
    <xf numFmtId="0" fontId="18" fillId="0" borderId="8" xfId="1" applyFont="1" applyBorder="1" applyAlignment="1">
      <alignment horizontal="center" vertical="center"/>
    </xf>
    <xf numFmtId="49" fontId="18" fillId="0" borderId="8" xfId="1" applyNumberFormat="1" applyFont="1" applyBorder="1" applyAlignment="1">
      <alignment horizontal="center" vertical="center"/>
    </xf>
    <xf numFmtId="166" fontId="11" fillId="0" borderId="0" xfId="1" applyNumberFormat="1" applyFont="1" applyFill="1" applyAlignment="1">
      <alignment horizontal="center"/>
    </xf>
    <xf numFmtId="0" fontId="11" fillId="0" borderId="8" xfId="1" applyFont="1" applyBorder="1" applyAlignment="1">
      <alignment wrapText="1"/>
    </xf>
    <xf numFmtId="0" fontId="13" fillId="2" borderId="8" xfId="1" applyFont="1" applyFill="1" applyBorder="1" applyAlignment="1">
      <alignment horizontal="left" wrapText="1"/>
    </xf>
    <xf numFmtId="0" fontId="11" fillId="2" borderId="0" xfId="1" applyFont="1" applyFill="1" applyAlignment="1">
      <alignment horizontal="center"/>
    </xf>
    <xf numFmtId="2" fontId="11" fillId="2" borderId="0" xfId="1" applyNumberFormat="1" applyFont="1" applyFill="1" applyAlignment="1">
      <alignment horizontal="center"/>
    </xf>
    <xf numFmtId="0" fontId="20" fillId="2" borderId="8" xfId="1" applyFont="1" applyFill="1" applyBorder="1" applyAlignment="1">
      <alignment wrapText="1"/>
    </xf>
    <xf numFmtId="49" fontId="20" fillId="2" borderId="8" xfId="1" applyNumberFormat="1" applyFont="1" applyFill="1" applyBorder="1" applyAlignment="1">
      <alignment horizontal="center"/>
    </xf>
    <xf numFmtId="0" fontId="20" fillId="2" borderId="8" xfId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0" fontId="20" fillId="0" borderId="8" xfId="1" applyFont="1" applyBorder="1" applyAlignment="1">
      <alignment wrapText="1"/>
    </xf>
    <xf numFmtId="49" fontId="18" fillId="2" borderId="8" xfId="1" applyNumberFormat="1" applyFont="1" applyFill="1" applyBorder="1" applyAlignment="1">
      <alignment horizontal="center"/>
    </xf>
    <xf numFmtId="0" fontId="20" fillId="0" borderId="8" xfId="1" applyFont="1" applyBorder="1" applyAlignment="1">
      <alignment horizontal="center" wrapText="1"/>
    </xf>
    <xf numFmtId="0" fontId="10" fillId="0" borderId="8" xfId="1" applyFont="1" applyBorder="1" applyAlignment="1">
      <alignment wrapText="1"/>
    </xf>
    <xf numFmtId="49" fontId="10" fillId="2" borderId="8" xfId="1" applyNumberFormat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165" fontId="10" fillId="0" borderId="8" xfId="1" applyNumberFormat="1" applyFont="1" applyFill="1" applyBorder="1" applyAlignment="1">
      <alignment horizontal="center"/>
    </xf>
    <xf numFmtId="0" fontId="9" fillId="2" borderId="8" xfId="1" applyFont="1" applyFill="1" applyBorder="1" applyAlignment="1">
      <alignment wrapText="1"/>
    </xf>
    <xf numFmtId="49" fontId="9" fillId="2" borderId="8" xfId="1" applyNumberFormat="1" applyFont="1" applyFill="1" applyBorder="1" applyAlignment="1">
      <alignment horizontal="center"/>
    </xf>
    <xf numFmtId="0" fontId="9" fillId="0" borderId="8" xfId="1" applyFont="1" applyBorder="1" applyAlignment="1">
      <alignment horizontal="center" wrapText="1"/>
    </xf>
    <xf numFmtId="165" fontId="9" fillId="0" borderId="8" xfId="1" applyNumberFormat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9" fillId="2" borderId="8" xfId="1" applyFont="1" applyFill="1" applyBorder="1" applyAlignment="1">
      <alignment wrapText="1"/>
    </xf>
    <xf numFmtId="49" fontId="19" fillId="2" borderId="8" xfId="1" applyNumberFormat="1" applyFont="1" applyFill="1" applyBorder="1" applyAlignment="1">
      <alignment horizontal="center"/>
    </xf>
    <xf numFmtId="49" fontId="17" fillId="2" borderId="8" xfId="1" applyNumberFormat="1" applyFont="1" applyFill="1" applyBorder="1" applyAlignment="1">
      <alignment horizontal="center"/>
    </xf>
    <xf numFmtId="165" fontId="17" fillId="0" borderId="8" xfId="1" applyNumberFormat="1" applyFont="1" applyFill="1" applyBorder="1" applyAlignment="1">
      <alignment horizontal="center"/>
    </xf>
    <xf numFmtId="0" fontId="17" fillId="2" borderId="8" xfId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 wrapText="1"/>
    </xf>
    <xf numFmtId="165" fontId="20" fillId="0" borderId="8" xfId="1" applyNumberFormat="1" applyFont="1" applyFill="1" applyBorder="1" applyAlignment="1">
      <alignment horizontal="center" vertical="center"/>
    </xf>
    <xf numFmtId="49" fontId="18" fillId="0" borderId="8" xfId="1" applyNumberFormat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7" fillId="0" borderId="8" xfId="1" applyFont="1" applyBorder="1" applyAlignment="1">
      <alignment wrapText="1"/>
    </xf>
    <xf numFmtId="49" fontId="19" fillId="0" borderId="8" xfId="1" applyNumberFormat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20" fillId="0" borderId="8" xfId="1" applyFont="1" applyBorder="1"/>
    <xf numFmtId="0" fontId="11" fillId="0" borderId="8" xfId="1" applyFont="1" applyFill="1" applyBorder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165" fontId="11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165" fontId="17" fillId="2" borderId="8" xfId="1" applyNumberFormat="1" applyFont="1" applyFill="1" applyBorder="1" applyAlignment="1">
      <alignment horizontal="center" vertical="center"/>
    </xf>
    <xf numFmtId="165" fontId="18" fillId="2" borderId="8" xfId="1" applyNumberFormat="1" applyFont="1" applyFill="1" applyBorder="1" applyAlignment="1">
      <alignment horizontal="center"/>
    </xf>
    <xf numFmtId="165" fontId="18" fillId="2" borderId="8" xfId="1" applyNumberFormat="1" applyFont="1" applyFill="1" applyBorder="1" applyAlignment="1">
      <alignment horizontal="center" vertical="center"/>
    </xf>
    <xf numFmtId="165" fontId="19" fillId="2" borderId="8" xfId="1" applyNumberFormat="1" applyFont="1" applyFill="1" applyBorder="1" applyAlignment="1">
      <alignment horizontal="center"/>
    </xf>
    <xf numFmtId="165" fontId="19" fillId="0" borderId="8" xfId="1" applyNumberFormat="1" applyFont="1" applyBorder="1" applyAlignment="1">
      <alignment horizontal="center" vertical="center"/>
    </xf>
    <xf numFmtId="165" fontId="18" fillId="0" borderId="8" xfId="1" applyNumberFormat="1" applyFont="1" applyBorder="1" applyAlignment="1">
      <alignment horizontal="center" vertical="center"/>
    </xf>
    <xf numFmtId="165" fontId="19" fillId="0" borderId="8" xfId="1" applyNumberFormat="1" applyFont="1" applyBorder="1" applyAlignment="1" applyProtection="1">
      <alignment horizontal="center" vertical="center"/>
      <protection locked="0"/>
    </xf>
    <xf numFmtId="165" fontId="9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8" fillId="0" borderId="8" xfId="1" applyNumberFormat="1" applyFont="1" applyBorder="1" applyAlignment="1" applyProtection="1">
      <alignment horizontal="center" vertical="center"/>
      <protection locked="0"/>
    </xf>
    <xf numFmtId="165" fontId="18" fillId="0" borderId="8" xfId="1" applyNumberFormat="1" applyFont="1" applyBorder="1" applyAlignment="1">
      <alignment horizontal="center"/>
    </xf>
    <xf numFmtId="166" fontId="11" fillId="2" borderId="0" xfId="1" applyNumberFormat="1" applyFont="1" applyFill="1" applyAlignment="1">
      <alignment horizontal="center"/>
    </xf>
    <xf numFmtId="165" fontId="20" fillId="2" borderId="8" xfId="1" applyNumberFormat="1" applyFont="1" applyFill="1" applyBorder="1" applyAlignment="1">
      <alignment horizontal="center"/>
    </xf>
    <xf numFmtId="0" fontId="17" fillId="0" borderId="8" xfId="1" applyFont="1" applyBorder="1" applyAlignment="1">
      <alignment horizontal="center" wrapText="1"/>
    </xf>
    <xf numFmtId="165" fontId="17" fillId="2" borderId="8" xfId="1" applyNumberFormat="1" applyFont="1" applyFill="1" applyBorder="1" applyAlignment="1">
      <alignment horizontal="center"/>
    </xf>
    <xf numFmtId="165" fontId="19" fillId="2" borderId="8" xfId="1" applyNumberFormat="1" applyFont="1" applyFill="1" applyBorder="1" applyAlignment="1">
      <alignment horizontal="center" vertical="center"/>
    </xf>
    <xf numFmtId="165" fontId="21" fillId="2" borderId="8" xfId="1" applyNumberFormat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/>
    </xf>
    <xf numFmtId="49" fontId="13" fillId="0" borderId="8" xfId="1" applyNumberFormat="1" applyFont="1" applyFill="1" applyBorder="1" applyAlignment="1">
      <alignment horizontal="center" vertical="center"/>
    </xf>
    <xf numFmtId="165" fontId="13" fillId="0" borderId="8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/>
    </xf>
    <xf numFmtId="0" fontId="13" fillId="2" borderId="8" xfId="1" applyFont="1" applyFill="1" applyBorder="1" applyAlignment="1">
      <alignment horizontal="left" vertical="center" wrapText="1"/>
    </xf>
    <xf numFmtId="0" fontId="17" fillId="2" borderId="8" xfId="1" applyFont="1" applyFill="1" applyBorder="1" applyAlignment="1">
      <alignment horizontal="center" wrapText="1"/>
    </xf>
    <xf numFmtId="0" fontId="20" fillId="2" borderId="8" xfId="1" applyFont="1" applyFill="1" applyBorder="1" applyAlignment="1">
      <alignment horizontal="center" wrapText="1"/>
    </xf>
    <xf numFmtId="0" fontId="20" fillId="0" borderId="8" xfId="1" applyFont="1" applyBorder="1" applyAlignment="1">
      <alignment horizontal="center"/>
    </xf>
    <xf numFmtId="0" fontId="9" fillId="2" borderId="0" xfId="0" applyFont="1" applyFill="1" applyAlignment="1">
      <alignment vertical="center" wrapText="1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49" fontId="10" fillId="2" borderId="8" xfId="0" applyNumberFormat="1" applyFont="1" applyFill="1" applyBorder="1" applyAlignment="1">
      <alignment horizontal="center" shrinkToFit="1"/>
    </xf>
    <xf numFmtId="49" fontId="10" fillId="0" borderId="8" xfId="0" applyNumberFormat="1" applyFont="1" applyFill="1" applyBorder="1" applyAlignment="1">
      <alignment horizontal="center" shrinkToFit="1"/>
    </xf>
    <xf numFmtId="165" fontId="10" fillId="0" borderId="8" xfId="0" applyNumberFormat="1" applyFont="1" applyFill="1" applyBorder="1" applyAlignment="1">
      <alignment horizontal="center" shrinkToFit="1"/>
    </xf>
    <xf numFmtId="0" fontId="17" fillId="2" borderId="8" xfId="0" applyFont="1" applyFill="1" applyBorder="1" applyAlignment="1">
      <alignment wrapText="1"/>
    </xf>
    <xf numFmtId="49" fontId="17" fillId="2" borderId="8" xfId="0" applyNumberFormat="1" applyFont="1" applyFill="1" applyBorder="1" applyAlignment="1">
      <alignment horizontal="center"/>
    </xf>
    <xf numFmtId="165" fontId="17" fillId="0" borderId="8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18" fillId="2" borderId="8" xfId="0" applyFont="1" applyFill="1" applyBorder="1" applyAlignment="1">
      <alignment wrapText="1"/>
    </xf>
    <xf numFmtId="49" fontId="9" fillId="2" borderId="8" xfId="0" applyNumberFormat="1" applyFont="1" applyFill="1" applyBorder="1" applyAlignment="1">
      <alignment horizontal="center" shrinkToFit="1"/>
    </xf>
    <xf numFmtId="49" fontId="18" fillId="2" borderId="8" xfId="0" applyNumberFormat="1" applyFont="1" applyFill="1" applyBorder="1" applyAlignment="1">
      <alignment horizontal="center"/>
    </xf>
    <xf numFmtId="165" fontId="18" fillId="0" borderId="8" xfId="0" applyNumberFormat="1" applyFont="1" applyFill="1" applyBorder="1" applyAlignment="1">
      <alignment horizontal="center"/>
    </xf>
    <xf numFmtId="165" fontId="20" fillId="0" borderId="8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wrapText="1"/>
    </xf>
    <xf numFmtId="0" fontId="19" fillId="2" borderId="8" xfId="0" applyFont="1" applyFill="1" applyBorder="1" applyAlignment="1">
      <alignment wrapText="1"/>
    </xf>
    <xf numFmtId="49" fontId="19" fillId="2" borderId="8" xfId="0" applyNumberFormat="1" applyFont="1" applyFill="1" applyBorder="1" applyAlignment="1">
      <alignment horizontal="center"/>
    </xf>
    <xf numFmtId="165" fontId="19" fillId="0" borderId="8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 shrinkToFit="1"/>
    </xf>
    <xf numFmtId="0" fontId="20" fillId="0" borderId="8" xfId="0" applyFont="1" applyFill="1" applyBorder="1" applyAlignment="1">
      <alignment horizontal="left" wrapText="1"/>
    </xf>
    <xf numFmtId="49" fontId="18" fillId="2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center" wrapText="1"/>
    </xf>
    <xf numFmtId="49" fontId="20" fillId="2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vertical="center" wrapText="1"/>
    </xf>
    <xf numFmtId="49" fontId="23" fillId="2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shrinkToFit="1"/>
    </xf>
    <xf numFmtId="165" fontId="10" fillId="0" borderId="8" xfId="0" applyNumberFormat="1" applyFont="1" applyFill="1" applyBorder="1" applyAlignment="1">
      <alignment horizontal="center" vertical="center" shrinkToFit="1"/>
    </xf>
    <xf numFmtId="165" fontId="17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8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wrapText="1"/>
    </xf>
    <xf numFmtId="0" fontId="13" fillId="2" borderId="8" xfId="0" applyFont="1" applyFill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2" borderId="8" xfId="0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0" borderId="8" xfId="0" applyFont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0" fillId="0" borderId="8" xfId="0" applyFont="1" applyBorder="1" applyAlignment="1">
      <alignment wrapText="1"/>
    </xf>
    <xf numFmtId="0" fontId="18" fillId="0" borderId="8" xfId="0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9" fillId="0" borderId="8" xfId="0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3" fillId="2" borderId="0" xfId="0" applyFont="1" applyFill="1" applyAlignment="1">
      <alignment vertical="center" wrapText="1"/>
    </xf>
    <xf numFmtId="49" fontId="23" fillId="2" borderId="0" xfId="0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 wrapText="1"/>
    </xf>
    <xf numFmtId="0" fontId="19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shrinkToFit="1"/>
    </xf>
    <xf numFmtId="165" fontId="9" fillId="0" borderId="9" xfId="0" applyNumberFormat="1" applyFont="1" applyFill="1" applyBorder="1" applyAlignment="1">
      <alignment horizontal="center" vertical="center" shrinkToFit="1"/>
    </xf>
    <xf numFmtId="165" fontId="17" fillId="2" borderId="8" xfId="0" applyNumberFormat="1" applyFont="1" applyFill="1" applyBorder="1" applyAlignment="1">
      <alignment horizontal="center" vertical="center"/>
    </xf>
    <xf numFmtId="165" fontId="18" fillId="2" borderId="8" xfId="0" applyNumberFormat="1" applyFont="1" applyFill="1" applyBorder="1" applyAlignment="1">
      <alignment horizontal="center"/>
    </xf>
    <xf numFmtId="165" fontId="18" fillId="2" borderId="8" xfId="0" applyNumberFormat="1" applyFont="1" applyFill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5" fontId="19" fillId="2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165" fontId="20" fillId="2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26" fillId="2" borderId="8" xfId="0" applyFont="1" applyFill="1" applyBorder="1" applyAlignment="1">
      <alignment vertical="center" wrapText="1"/>
    </xf>
    <xf numFmtId="49" fontId="26" fillId="2" borderId="8" xfId="0" applyNumberFormat="1" applyFont="1" applyFill="1" applyBorder="1" applyAlignment="1">
      <alignment horizontal="center" vertical="center"/>
    </xf>
    <xf numFmtId="165" fontId="26" fillId="0" borderId="8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9" fillId="0" borderId="0" xfId="0" applyFont="1"/>
    <xf numFmtId="0" fontId="33" fillId="0" borderId="0" xfId="0" applyFont="1" applyAlignment="1"/>
    <xf numFmtId="0" fontId="33" fillId="0" borderId="0" xfId="0" applyFont="1"/>
    <xf numFmtId="0" fontId="31" fillId="0" borderId="0" xfId="0" applyFont="1" applyBorder="1" applyAlignment="1">
      <alignment horizontal="right"/>
    </xf>
    <xf numFmtId="0" fontId="2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34" fillId="0" borderId="0" xfId="0" applyFont="1"/>
    <xf numFmtId="0" fontId="31" fillId="0" borderId="0" xfId="0" applyFont="1" applyBorder="1" applyAlignment="1"/>
    <xf numFmtId="167" fontId="34" fillId="0" borderId="8" xfId="0" applyNumberFormat="1" applyFont="1" applyBorder="1" applyAlignment="1">
      <alignment horizontal="center" vertical="center" wrapText="1"/>
    </xf>
    <xf numFmtId="0" fontId="31" fillId="0" borderId="0" xfId="0" applyFont="1"/>
    <xf numFmtId="0" fontId="37" fillId="2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168" fontId="34" fillId="0" borderId="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20" fillId="0" borderId="0" xfId="0" applyFont="1"/>
    <xf numFmtId="0" fontId="38" fillId="0" borderId="0" xfId="0" applyFont="1" applyAlignment="1">
      <alignment horizontal="right" vertical="center" wrapText="1"/>
    </xf>
    <xf numFmtId="0" fontId="20" fillId="0" borderId="0" xfId="0" applyFont="1" applyAlignment="1"/>
    <xf numFmtId="0" fontId="17" fillId="0" borderId="0" xfId="0" applyFont="1" applyAlignment="1">
      <alignment horizontal="left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vertical="top"/>
    </xf>
    <xf numFmtId="0" fontId="17" fillId="0" borderId="8" xfId="0" applyFont="1" applyBorder="1" applyAlignment="1">
      <alignment horizontal="center" vertical="center"/>
    </xf>
    <xf numFmtId="0" fontId="20" fillId="2" borderId="8" xfId="0" applyFont="1" applyFill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vertical="center" wrapText="1"/>
    </xf>
    <xf numFmtId="0" fontId="40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indent="15"/>
    </xf>
    <xf numFmtId="0" fontId="17" fillId="0" borderId="0" xfId="0" applyFont="1" applyAlignment="1">
      <alignment horizontal="center" vertical="center"/>
    </xf>
    <xf numFmtId="0" fontId="4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168" fontId="9" fillId="0" borderId="0" xfId="0" applyNumberFormat="1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 shrinkToFit="1"/>
    </xf>
    <xf numFmtId="0" fontId="23" fillId="0" borderId="8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41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 shrinkToFit="1"/>
    </xf>
    <xf numFmtId="167" fontId="19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/>
    </xf>
    <xf numFmtId="49" fontId="41" fillId="0" borderId="8" xfId="0" applyNumberFormat="1" applyFont="1" applyFill="1" applyBorder="1" applyAlignment="1">
      <alignment horizontal="center" vertical="center" wrapText="1"/>
    </xf>
    <xf numFmtId="49" fontId="42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167" fontId="18" fillId="0" borderId="8" xfId="0" applyNumberFormat="1" applyFont="1" applyFill="1" applyBorder="1" applyAlignment="1">
      <alignment horizontal="center" vertical="center"/>
    </xf>
    <xf numFmtId="168" fontId="18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9" fillId="2" borderId="8" xfId="0" applyFont="1" applyFill="1" applyBorder="1" applyAlignment="1">
      <alignment vertical="top" wrapText="1"/>
    </xf>
    <xf numFmtId="168" fontId="45" fillId="2" borderId="8" xfId="0" applyNumberFormat="1" applyFont="1" applyFill="1" applyBorder="1"/>
    <xf numFmtId="168" fontId="44" fillId="2" borderId="8" xfId="0" applyNumberFormat="1" applyFont="1" applyFill="1" applyBorder="1" applyAlignment="1">
      <alignment horizontal="center"/>
    </xf>
    <xf numFmtId="0" fontId="18" fillId="2" borderId="8" xfId="0" applyFont="1" applyFill="1" applyBorder="1"/>
    <xf numFmtId="0" fontId="19" fillId="2" borderId="8" xfId="0" applyFont="1" applyFill="1" applyBorder="1" applyAlignment="1">
      <alignment vertical="top"/>
    </xf>
    <xf numFmtId="168" fontId="46" fillId="2" borderId="8" xfId="0" applyNumberFormat="1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23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168" fontId="23" fillId="0" borderId="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0" fontId="11" fillId="0" borderId="0" xfId="1" applyFont="1" applyAlignment="1">
      <alignment horizontal="right" vertical="center" wrapText="1"/>
    </xf>
    <xf numFmtId="0" fontId="12" fillId="0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right" vertical="center" wrapText="1"/>
    </xf>
    <xf numFmtId="0" fontId="22" fillId="0" borderId="0" xfId="1" applyFont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12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4" fillId="0" borderId="8" xfId="0" applyFont="1" applyBorder="1" applyAlignment="1">
      <alignment horizontal="left" vertical="center" wrapText="1"/>
    </xf>
    <xf numFmtId="0" fontId="30" fillId="2" borderId="0" xfId="0" applyFont="1" applyFill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Fill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/>
    <xf numFmtId="0" fontId="32" fillId="0" borderId="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right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38" fillId="0" borderId="0" xfId="0" applyFont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9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44" fillId="2" borderId="8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B8" sqref="B8:B9"/>
    </sheetView>
  </sheetViews>
  <sheetFormatPr defaultRowHeight="15" outlineLevelCol="2"/>
  <cols>
    <col min="1" max="1" width="29" customWidth="1"/>
    <col min="2" max="2" width="28.5703125" customWidth="1"/>
    <col min="3" max="3" width="17.42578125" style="11" hidden="1" customWidth="1" outlineLevel="1"/>
    <col min="4" max="6" width="11" style="6" hidden="1" customWidth="1" outlineLevel="2"/>
    <col min="7" max="7" width="5.140625" style="6" hidden="1" customWidth="1" outlineLevel="2"/>
    <col min="8" max="8" width="19.140625" style="28" customWidth="1" collapsed="1"/>
  </cols>
  <sheetData>
    <row r="1" spans="1:8" ht="2.25" customHeight="1"/>
    <row r="2" spans="1:8" ht="0.75" customHeight="1">
      <c r="A2" s="1"/>
      <c r="B2" s="8"/>
      <c r="C2" s="8"/>
    </row>
    <row r="3" spans="1:8" ht="120" customHeight="1">
      <c r="A3" s="1"/>
      <c r="B3" s="384" t="s">
        <v>35</v>
      </c>
      <c r="C3" s="384"/>
      <c r="D3" s="384"/>
      <c r="E3" s="384"/>
      <c r="F3" s="384"/>
      <c r="G3" s="384"/>
      <c r="H3" s="384"/>
    </row>
    <row r="4" spans="1:8">
      <c r="A4" s="1"/>
      <c r="B4" s="1"/>
      <c r="C4" s="8"/>
    </row>
    <row r="5" spans="1:8" ht="15.75" customHeight="1">
      <c r="A5" s="385" t="s">
        <v>114</v>
      </c>
      <c r="B5" s="385"/>
      <c r="C5" s="385"/>
      <c r="D5" s="385"/>
      <c r="E5" s="385"/>
      <c r="F5" s="385"/>
      <c r="G5" s="385"/>
      <c r="H5" s="385"/>
    </row>
    <row r="6" spans="1:8" ht="15.75" customHeight="1">
      <c r="A6" s="385"/>
      <c r="B6" s="385"/>
      <c r="C6" s="385"/>
      <c r="D6" s="385"/>
      <c r="E6" s="385"/>
      <c r="F6" s="385"/>
      <c r="G6" s="385"/>
      <c r="H6" s="385"/>
    </row>
    <row r="7" spans="1:8" ht="15.75">
      <c r="A7" s="14"/>
      <c r="B7" s="14"/>
      <c r="C7" s="15"/>
      <c r="D7" s="13"/>
      <c r="E7" s="13"/>
      <c r="F7" s="13"/>
      <c r="G7" s="13"/>
      <c r="H7" s="29"/>
    </row>
    <row r="8" spans="1:8" ht="47.25" customHeight="1">
      <c r="A8" s="387" t="s">
        <v>59</v>
      </c>
      <c r="B8" s="387" t="s">
        <v>60</v>
      </c>
      <c r="C8" s="388" t="s">
        <v>97</v>
      </c>
      <c r="D8" s="389" t="s">
        <v>99</v>
      </c>
      <c r="E8" s="389" t="s">
        <v>100</v>
      </c>
      <c r="F8" s="389" t="s">
        <v>103</v>
      </c>
      <c r="G8" s="389" t="s">
        <v>104</v>
      </c>
      <c r="H8" s="386" t="s">
        <v>115</v>
      </c>
    </row>
    <row r="9" spans="1:8" ht="15" customHeight="1">
      <c r="A9" s="387"/>
      <c r="B9" s="387"/>
      <c r="C9" s="388"/>
      <c r="D9" s="389"/>
      <c r="E9" s="389"/>
      <c r="F9" s="389"/>
      <c r="G9" s="389"/>
      <c r="H9" s="386"/>
    </row>
    <row r="10" spans="1:8" ht="15.75">
      <c r="A10" s="16"/>
      <c r="B10" s="17" t="s">
        <v>61</v>
      </c>
      <c r="C10" s="18">
        <f>C11+C28</f>
        <v>5346.54</v>
      </c>
      <c r="D10" s="19">
        <f>SUM(D11:D36)</f>
        <v>577.21</v>
      </c>
      <c r="E10" s="19">
        <f>SUM(E11:E36)</f>
        <v>235</v>
      </c>
      <c r="F10" s="19">
        <f>SUM(F11:F36)</f>
        <v>40</v>
      </c>
      <c r="G10" s="19">
        <f>SUM(G11:G36)</f>
        <v>145.55000000000001</v>
      </c>
      <c r="H10" s="30">
        <f>H11+H28</f>
        <v>3272.3999999999996</v>
      </c>
    </row>
    <row r="11" spans="1:8" ht="47.25">
      <c r="A11" s="17" t="s">
        <v>62</v>
      </c>
      <c r="B11" s="17" t="s">
        <v>63</v>
      </c>
      <c r="C11" s="18">
        <f>C18+C14+C12</f>
        <v>815</v>
      </c>
      <c r="D11" s="20"/>
      <c r="E11" s="20"/>
      <c r="F11" s="20"/>
      <c r="G11" s="20"/>
      <c r="H11" s="30">
        <f>H12+H14+H18+H25</f>
        <v>868.7</v>
      </c>
    </row>
    <row r="12" spans="1:8" ht="31.5">
      <c r="A12" s="21" t="s">
        <v>64</v>
      </c>
      <c r="B12" s="21" t="s">
        <v>65</v>
      </c>
      <c r="C12" s="22">
        <v>70</v>
      </c>
      <c r="D12" s="20"/>
      <c r="E12" s="20"/>
      <c r="F12" s="20"/>
      <c r="G12" s="20"/>
      <c r="H12" s="30">
        <f>H13</f>
        <v>110</v>
      </c>
    </row>
    <row r="13" spans="1:8" ht="31.5">
      <c r="A13" s="23" t="s">
        <v>66</v>
      </c>
      <c r="B13" s="23" t="s">
        <v>67</v>
      </c>
      <c r="C13" s="24">
        <v>70</v>
      </c>
      <c r="D13" s="20"/>
      <c r="E13" s="20">
        <v>45</v>
      </c>
      <c r="F13" s="20"/>
      <c r="G13" s="20"/>
      <c r="H13" s="31">
        <v>110</v>
      </c>
    </row>
    <row r="14" spans="1:8" ht="31.5">
      <c r="A14" s="21" t="s">
        <v>68</v>
      </c>
      <c r="B14" s="21" t="s">
        <v>69</v>
      </c>
      <c r="C14" s="22">
        <f>C15+C16+C17</f>
        <v>555</v>
      </c>
      <c r="D14" s="20"/>
      <c r="E14" s="20"/>
      <c r="F14" s="20"/>
      <c r="G14" s="20"/>
      <c r="H14" s="30">
        <f>H15+H16+H17</f>
        <v>355</v>
      </c>
    </row>
    <row r="15" spans="1:8" ht="47.25">
      <c r="A15" s="23" t="s">
        <v>70</v>
      </c>
      <c r="B15" s="25" t="s">
        <v>71</v>
      </c>
      <c r="C15" s="24">
        <v>450</v>
      </c>
      <c r="D15" s="20"/>
      <c r="E15" s="20"/>
      <c r="F15" s="20"/>
      <c r="G15" s="20"/>
      <c r="H15" s="31">
        <v>280</v>
      </c>
    </row>
    <row r="16" spans="1:8" ht="94.5">
      <c r="A16" s="23" t="s">
        <v>72</v>
      </c>
      <c r="B16" s="25" t="s">
        <v>73</v>
      </c>
      <c r="C16" s="24">
        <v>80</v>
      </c>
      <c r="D16" s="20"/>
      <c r="E16" s="20"/>
      <c r="F16" s="20"/>
      <c r="G16" s="20"/>
      <c r="H16" s="31">
        <v>50</v>
      </c>
    </row>
    <row r="17" spans="1:8" ht="78.75">
      <c r="A17" s="23" t="s">
        <v>74</v>
      </c>
      <c r="B17" s="25" t="s">
        <v>75</v>
      </c>
      <c r="C17" s="24">
        <v>25</v>
      </c>
      <c r="D17" s="20"/>
      <c r="E17" s="20"/>
      <c r="F17" s="20">
        <v>40</v>
      </c>
      <c r="G17" s="20">
        <v>30</v>
      </c>
      <c r="H17" s="31">
        <v>25</v>
      </c>
    </row>
    <row r="18" spans="1:8" ht="15.75">
      <c r="A18" s="21" t="s">
        <v>76</v>
      </c>
      <c r="B18" s="21" t="s">
        <v>77</v>
      </c>
      <c r="C18" s="22">
        <f>C19+C20</f>
        <v>190</v>
      </c>
      <c r="D18" s="20"/>
      <c r="E18" s="20"/>
      <c r="F18" s="20"/>
      <c r="G18" s="20"/>
      <c r="H18" s="30">
        <f>H19+H20</f>
        <v>260</v>
      </c>
    </row>
    <row r="19" spans="1:8" ht="126">
      <c r="A19" s="23" t="s">
        <v>78</v>
      </c>
      <c r="B19" s="25" t="s">
        <v>79</v>
      </c>
      <c r="C19" s="24">
        <v>50</v>
      </c>
      <c r="D19" s="20"/>
      <c r="E19" s="20"/>
      <c r="F19" s="20"/>
      <c r="G19" s="20"/>
      <c r="H19" s="31">
        <v>80</v>
      </c>
    </row>
    <row r="20" spans="1:8" ht="15.75">
      <c r="A20" s="17" t="s">
        <v>80</v>
      </c>
      <c r="B20" s="17" t="s">
        <v>81</v>
      </c>
      <c r="C20" s="22">
        <f>C21+C22</f>
        <v>140</v>
      </c>
      <c r="D20" s="20"/>
      <c r="E20" s="20"/>
      <c r="F20" s="20"/>
      <c r="G20" s="20"/>
      <c r="H20" s="30">
        <f>H21+H22</f>
        <v>180</v>
      </c>
    </row>
    <row r="21" spans="1:8" ht="141.75">
      <c r="A21" s="25" t="s">
        <v>82</v>
      </c>
      <c r="B21" s="25" t="s">
        <v>83</v>
      </c>
      <c r="C21" s="24">
        <v>120</v>
      </c>
      <c r="D21" s="20"/>
      <c r="E21" s="20"/>
      <c r="F21" s="20"/>
      <c r="G21" s="20"/>
      <c r="H21" s="31">
        <v>120</v>
      </c>
    </row>
    <row r="22" spans="1:8" ht="141.75">
      <c r="A22" s="25" t="s">
        <v>84</v>
      </c>
      <c r="B22" s="25" t="s">
        <v>85</v>
      </c>
      <c r="C22" s="24">
        <v>20</v>
      </c>
      <c r="D22" s="20"/>
      <c r="E22" s="20"/>
      <c r="F22" s="20"/>
      <c r="G22" s="20">
        <v>30</v>
      </c>
      <c r="H22" s="31">
        <v>60</v>
      </c>
    </row>
    <row r="23" spans="1:8" ht="63" hidden="1">
      <c r="A23" s="34" t="s">
        <v>105</v>
      </c>
      <c r="B23" s="17" t="s">
        <v>106</v>
      </c>
      <c r="C23" s="22"/>
      <c r="D23" s="19"/>
      <c r="E23" s="19"/>
      <c r="F23" s="19"/>
      <c r="G23" s="19"/>
      <c r="H23" s="30">
        <f>H24</f>
        <v>0</v>
      </c>
    </row>
    <row r="24" spans="1:8" ht="78.75" hidden="1">
      <c r="A24" s="26" t="s">
        <v>107</v>
      </c>
      <c r="B24" s="25" t="s">
        <v>108</v>
      </c>
      <c r="C24" s="24"/>
      <c r="D24" s="20"/>
      <c r="E24" s="20"/>
      <c r="F24" s="20"/>
      <c r="G24" s="20"/>
      <c r="H24" s="31">
        <v>0</v>
      </c>
    </row>
    <row r="25" spans="1:8" ht="15.75">
      <c r="A25" s="34" t="s">
        <v>116</v>
      </c>
      <c r="B25" s="17"/>
      <c r="C25" s="24"/>
      <c r="D25" s="20"/>
      <c r="E25" s="20"/>
      <c r="F25" s="20"/>
      <c r="G25" s="20"/>
      <c r="H25" s="30">
        <f>H26</f>
        <v>143.69999999999999</v>
      </c>
    </row>
    <row r="26" spans="1:8" ht="63">
      <c r="A26" s="26" t="s">
        <v>105</v>
      </c>
      <c r="B26" s="26" t="s">
        <v>117</v>
      </c>
      <c r="C26" s="24"/>
      <c r="D26" s="20"/>
      <c r="E26" s="20"/>
      <c r="F26" s="20"/>
      <c r="G26" s="20"/>
      <c r="H26" s="31">
        <f>H27</f>
        <v>143.69999999999999</v>
      </c>
    </row>
    <row r="27" spans="1:8" ht="31.5">
      <c r="A27" s="26" t="s">
        <v>118</v>
      </c>
      <c r="B27" s="25" t="s">
        <v>119</v>
      </c>
      <c r="C27" s="24"/>
      <c r="D27" s="20"/>
      <c r="E27" s="20"/>
      <c r="F27" s="20"/>
      <c r="G27" s="20"/>
      <c r="H27" s="31">
        <v>143.69999999999999</v>
      </c>
    </row>
    <row r="28" spans="1:8" ht="31.5">
      <c r="A28" s="17" t="s">
        <v>86</v>
      </c>
      <c r="B28" s="17" t="s">
        <v>87</v>
      </c>
      <c r="C28" s="18">
        <f>C29</f>
        <v>4531.54</v>
      </c>
      <c r="D28" s="20"/>
      <c r="E28" s="20"/>
      <c r="F28" s="20"/>
      <c r="G28" s="20"/>
      <c r="H28" s="30">
        <f>H29</f>
        <v>2403.6999999999998</v>
      </c>
    </row>
    <row r="29" spans="1:8" ht="78.75">
      <c r="A29" s="17" t="s">
        <v>88</v>
      </c>
      <c r="B29" s="17" t="s">
        <v>89</v>
      </c>
      <c r="C29" s="18">
        <f>C30+C31+C32+C33+C34+C36</f>
        <v>4531.54</v>
      </c>
      <c r="D29" s="20"/>
      <c r="E29" s="20"/>
      <c r="F29" s="20"/>
      <c r="G29" s="20"/>
      <c r="H29" s="30">
        <f>H30+H31+H32+H33+H34</f>
        <v>2403.6999999999998</v>
      </c>
    </row>
    <row r="30" spans="1:8" ht="63">
      <c r="A30" s="25" t="s">
        <v>109</v>
      </c>
      <c r="B30" s="25" t="s">
        <v>90</v>
      </c>
      <c r="C30" s="27">
        <v>1016.8</v>
      </c>
      <c r="D30" s="20"/>
      <c r="E30" s="20"/>
      <c r="F30" s="20"/>
      <c r="G30" s="20"/>
      <c r="H30" s="31">
        <v>1196.0999999999999</v>
      </c>
    </row>
    <row r="31" spans="1:8" ht="110.25">
      <c r="A31" s="25" t="s">
        <v>110</v>
      </c>
      <c r="B31" s="25" t="s">
        <v>91</v>
      </c>
      <c r="C31" s="27">
        <v>60</v>
      </c>
      <c r="D31" s="20"/>
      <c r="E31" s="20"/>
      <c r="F31" s="20"/>
      <c r="G31" s="20"/>
      <c r="H31" s="31">
        <v>81</v>
      </c>
    </row>
    <row r="32" spans="1:8" ht="110.25">
      <c r="A32" s="25" t="s">
        <v>111</v>
      </c>
      <c r="B32" s="25" t="s">
        <v>92</v>
      </c>
      <c r="C32" s="27">
        <v>822</v>
      </c>
      <c r="D32" s="20"/>
      <c r="E32" s="20"/>
      <c r="F32" s="20"/>
      <c r="G32" s="20">
        <v>85.55</v>
      </c>
      <c r="H32" s="31">
        <v>912.4</v>
      </c>
    </row>
    <row r="33" spans="1:8" ht="94.5">
      <c r="A33" s="26" t="s">
        <v>112</v>
      </c>
      <c r="B33" s="25" t="s">
        <v>93</v>
      </c>
      <c r="C33" s="27">
        <v>1401.2</v>
      </c>
      <c r="D33" s="20"/>
      <c r="E33" s="20"/>
      <c r="F33" s="20"/>
      <c r="G33" s="20"/>
      <c r="H33" s="31">
        <v>134.19999999999999</v>
      </c>
    </row>
    <row r="34" spans="1:8" ht="126">
      <c r="A34" s="26" t="s">
        <v>113</v>
      </c>
      <c r="B34" s="25" t="s">
        <v>94</v>
      </c>
      <c r="C34" s="27">
        <v>626.95000000000005</v>
      </c>
      <c r="D34" s="20"/>
      <c r="E34" s="20"/>
      <c r="F34" s="20"/>
      <c r="G34" s="20"/>
      <c r="H34" s="31">
        <v>80</v>
      </c>
    </row>
    <row r="35" spans="1:8" ht="46.15" hidden="1" customHeight="1" thickBot="1">
      <c r="A35" s="5" t="s">
        <v>102</v>
      </c>
      <c r="B35" s="2" t="s">
        <v>101</v>
      </c>
      <c r="C35" s="9">
        <v>0</v>
      </c>
      <c r="D35" s="12"/>
      <c r="E35" s="12">
        <v>190</v>
      </c>
      <c r="F35" s="12"/>
      <c r="G35" s="12"/>
      <c r="H35" s="32">
        <v>0</v>
      </c>
    </row>
    <row r="36" spans="1:8" ht="114" hidden="1" thickBot="1">
      <c r="A36" s="3" t="s">
        <v>95</v>
      </c>
      <c r="B36" s="4" t="s">
        <v>96</v>
      </c>
      <c r="C36" s="10" t="s">
        <v>98</v>
      </c>
      <c r="D36" s="7">
        <v>577.21</v>
      </c>
      <c r="E36" s="7"/>
      <c r="F36" s="7"/>
      <c r="G36" s="7"/>
      <c r="H36" s="33">
        <v>0</v>
      </c>
    </row>
  </sheetData>
  <mergeCells count="10">
    <mergeCell ref="B3:H3"/>
    <mergeCell ref="A5:H6"/>
    <mergeCell ref="H8:H9"/>
    <mergeCell ref="A8:A9"/>
    <mergeCell ref="B8:B9"/>
    <mergeCell ref="C8:C9"/>
    <mergeCell ref="D8:D9"/>
    <mergeCell ref="E8:E9"/>
    <mergeCell ref="F8:F9"/>
    <mergeCell ref="G8:G9"/>
  </mergeCells>
  <phoneticPr fontId="0" type="noConversion"/>
  <pageMargins left="0.33" right="0.3" top="0.75" bottom="0.75" header="0.37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D7" sqref="D7"/>
    </sheetView>
  </sheetViews>
  <sheetFormatPr defaultRowHeight="1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18.140625" customWidth="1"/>
  </cols>
  <sheetData>
    <row r="1" spans="1:7" ht="170.25" customHeight="1">
      <c r="A1" s="295"/>
      <c r="B1" s="295"/>
      <c r="C1" s="295"/>
      <c r="D1" s="295"/>
      <c r="E1" s="295"/>
      <c r="F1" s="416" t="s">
        <v>26</v>
      </c>
      <c r="G1" s="416"/>
    </row>
    <row r="2" spans="1:7">
      <c r="A2" s="295"/>
      <c r="B2" s="295"/>
      <c r="C2" s="295"/>
      <c r="D2" s="295"/>
      <c r="E2" s="295"/>
      <c r="F2" s="407"/>
      <c r="G2" s="407"/>
    </row>
    <row r="3" spans="1:7" ht="42.6" customHeight="1">
      <c r="A3" s="408" t="s">
        <v>337</v>
      </c>
      <c r="B3" s="409"/>
      <c r="C3" s="409"/>
      <c r="D3" s="409"/>
      <c r="E3" s="409"/>
      <c r="F3" s="409"/>
      <c r="G3" s="409"/>
    </row>
    <row r="4" spans="1:7" ht="15.75">
      <c r="A4" s="63"/>
      <c r="B4" s="296"/>
      <c r="C4" s="296"/>
      <c r="D4" s="296"/>
      <c r="E4" s="296"/>
      <c r="F4" s="296"/>
      <c r="G4" s="296"/>
    </row>
    <row r="5" spans="1:7" ht="15.75">
      <c r="A5" s="408" t="s">
        <v>338</v>
      </c>
      <c r="B5" s="408"/>
      <c r="C5" s="408"/>
      <c r="D5" s="408"/>
      <c r="E5" s="408"/>
      <c r="F5" s="408"/>
      <c r="G5" s="408"/>
    </row>
    <row r="6" spans="1:7" ht="15.75">
      <c r="A6" s="297"/>
      <c r="B6" s="297"/>
      <c r="C6" s="297"/>
      <c r="D6" s="297"/>
      <c r="E6" s="297"/>
      <c r="F6" s="297"/>
      <c r="G6" s="298" t="s">
        <v>323</v>
      </c>
    </row>
    <row r="7" spans="1:7" ht="90">
      <c r="A7" s="299" t="s">
        <v>324</v>
      </c>
      <c r="B7" s="300" t="s">
        <v>325</v>
      </c>
      <c r="C7" s="299" t="s">
        <v>326</v>
      </c>
      <c r="D7" s="299" t="s">
        <v>327</v>
      </c>
      <c r="E7" s="299" t="s">
        <v>328</v>
      </c>
      <c r="F7" s="299" t="s">
        <v>329</v>
      </c>
      <c r="G7" s="299" t="s">
        <v>330</v>
      </c>
    </row>
    <row r="8" spans="1:7" ht="15.75">
      <c r="A8" s="301">
        <v>1</v>
      </c>
      <c r="B8" s="301" t="s">
        <v>331</v>
      </c>
      <c r="C8" s="301" t="s">
        <v>332</v>
      </c>
      <c r="D8" s="301" t="s">
        <v>332</v>
      </c>
      <c r="E8" s="301" t="s">
        <v>332</v>
      </c>
      <c r="F8" s="301" t="s">
        <v>332</v>
      </c>
      <c r="G8" s="301" t="s">
        <v>332</v>
      </c>
    </row>
    <row r="9" spans="1:7" ht="15.75">
      <c r="A9" s="302"/>
      <c r="B9" s="303"/>
      <c r="C9" s="303"/>
      <c r="D9" s="304"/>
      <c r="E9" s="304"/>
      <c r="F9" s="304"/>
      <c r="G9" s="305"/>
    </row>
    <row r="10" spans="1:7" ht="45" customHeight="1">
      <c r="A10" s="410" t="s">
        <v>333</v>
      </c>
      <c r="B10" s="410"/>
      <c r="C10" s="410"/>
      <c r="D10" s="410"/>
      <c r="E10" s="410"/>
      <c r="F10" s="410"/>
      <c r="G10" s="410"/>
    </row>
    <row r="11" spans="1:7" ht="15.75">
      <c r="A11" s="306"/>
      <c r="B11" s="307"/>
      <c r="C11" s="307"/>
      <c r="D11" s="307"/>
      <c r="E11" s="308"/>
      <c r="F11" s="309"/>
      <c r="G11" s="309" t="s">
        <v>323</v>
      </c>
    </row>
    <row r="12" spans="1:7" ht="15.75">
      <c r="A12" s="417" t="s">
        <v>334</v>
      </c>
      <c r="B12" s="418"/>
      <c r="C12" s="418"/>
      <c r="D12" s="418"/>
      <c r="E12" s="419"/>
      <c r="F12" s="423" t="s">
        <v>335</v>
      </c>
      <c r="G12" s="424"/>
    </row>
    <row r="13" spans="1:7">
      <c r="A13" s="420"/>
      <c r="B13" s="421"/>
      <c r="C13" s="421"/>
      <c r="D13" s="421"/>
      <c r="E13" s="422"/>
      <c r="F13" s="312" t="s">
        <v>339</v>
      </c>
      <c r="G13" s="313" t="s">
        <v>340</v>
      </c>
    </row>
    <row r="14" spans="1:7" ht="59.45" customHeight="1">
      <c r="A14" s="413" t="s">
        <v>336</v>
      </c>
      <c r="B14" s="414"/>
      <c r="C14" s="414"/>
      <c r="D14" s="414"/>
      <c r="E14" s="415"/>
      <c r="F14" s="314">
        <v>0</v>
      </c>
      <c r="G14" s="314">
        <v>0</v>
      </c>
    </row>
    <row r="15" spans="1:7" ht="15.75">
      <c r="A15" s="308"/>
      <c r="B15" s="308"/>
      <c r="C15" s="308"/>
      <c r="D15" s="308"/>
      <c r="E15" s="308"/>
      <c r="F15" s="311"/>
      <c r="G15" s="308"/>
    </row>
    <row r="16" spans="1:7" ht="15.75">
      <c r="A16" s="308"/>
      <c r="B16" s="308"/>
      <c r="C16" s="308"/>
      <c r="D16" s="308"/>
      <c r="E16" s="308"/>
      <c r="F16" s="311"/>
      <c r="G16" s="308"/>
    </row>
    <row r="17" spans="1:7" ht="15.75">
      <c r="A17" s="308"/>
      <c r="B17" s="308"/>
      <c r="C17" s="308"/>
      <c r="D17" s="308"/>
      <c r="E17" s="308"/>
      <c r="F17" s="311"/>
      <c r="G17" s="308"/>
    </row>
  </sheetData>
  <mergeCells count="8">
    <mergeCell ref="A14:E14"/>
    <mergeCell ref="F1:G1"/>
    <mergeCell ref="F2:G2"/>
    <mergeCell ref="A3:G3"/>
    <mergeCell ref="A5:G5"/>
    <mergeCell ref="A10:G10"/>
    <mergeCell ref="A12:E13"/>
    <mergeCell ref="F12:G1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>
      <selection activeCell="A2" sqref="A2"/>
    </sheetView>
  </sheetViews>
  <sheetFormatPr defaultColWidth="8.85546875" defaultRowHeight="15.75"/>
  <cols>
    <col min="1" max="1" width="83.42578125" style="331" customWidth="1"/>
    <col min="2" max="2" width="33.28515625" style="317" customWidth="1"/>
    <col min="3" max="16384" width="8.85546875" style="317"/>
  </cols>
  <sheetData>
    <row r="1" spans="1:2">
      <c r="A1" s="315"/>
      <c r="B1" s="316" t="s">
        <v>341</v>
      </c>
    </row>
    <row r="2" spans="1:2" ht="165">
      <c r="A2" s="315"/>
      <c r="B2" s="318" t="s">
        <v>27</v>
      </c>
    </row>
    <row r="3" spans="1:2">
      <c r="A3" s="315"/>
      <c r="B3" s="319"/>
    </row>
    <row r="4" spans="1:2" ht="36.6" customHeight="1" thickBot="1">
      <c r="A4" s="425" t="s">
        <v>14</v>
      </c>
      <c r="B4" s="425"/>
    </row>
    <row r="5" spans="1:2">
      <c r="A5" s="320"/>
      <c r="B5" s="319"/>
    </row>
    <row r="6" spans="1:2">
      <c r="A6" s="321" t="s">
        <v>342</v>
      </c>
      <c r="B6" s="322" t="s">
        <v>343</v>
      </c>
    </row>
    <row r="7" spans="1:2" ht="69.75" customHeight="1">
      <c r="A7" s="323" t="s">
        <v>344</v>
      </c>
      <c r="B7" s="324" t="s">
        <v>345</v>
      </c>
    </row>
    <row r="8" spans="1:2">
      <c r="A8" s="325" t="s">
        <v>346</v>
      </c>
      <c r="B8" s="326">
        <v>2</v>
      </c>
    </row>
    <row r="9" spans="1:2" ht="31.5">
      <c r="A9" s="325" t="s">
        <v>71</v>
      </c>
      <c r="B9" s="326">
        <v>45</v>
      </c>
    </row>
    <row r="10" spans="1:2" ht="31.5">
      <c r="A10" s="325" t="s">
        <v>73</v>
      </c>
      <c r="B10" s="326">
        <v>70</v>
      </c>
    </row>
    <row r="11" spans="1:2" ht="31.5">
      <c r="A11" s="325" t="s">
        <v>75</v>
      </c>
      <c r="B11" s="326">
        <v>50</v>
      </c>
    </row>
    <row r="12" spans="1:2" ht="47.25">
      <c r="A12" s="325" t="s">
        <v>79</v>
      </c>
      <c r="B12" s="326">
        <v>100</v>
      </c>
    </row>
    <row r="13" spans="1:2">
      <c r="A13" s="325" t="s">
        <v>81</v>
      </c>
      <c r="B13" s="326">
        <v>100</v>
      </c>
    </row>
    <row r="14" spans="1:2" ht="47.25">
      <c r="A14" s="325" t="s">
        <v>83</v>
      </c>
      <c r="B14" s="326">
        <v>100</v>
      </c>
    </row>
    <row r="15" spans="1:2" ht="47.25">
      <c r="A15" s="325" t="s">
        <v>85</v>
      </c>
      <c r="B15" s="326">
        <v>100</v>
      </c>
    </row>
    <row r="16" spans="1:2" ht="31.5">
      <c r="A16" s="327" t="s">
        <v>347</v>
      </c>
      <c r="B16" s="328"/>
    </row>
    <row r="17" spans="1:2" ht="63">
      <c r="A17" s="325" t="s">
        <v>348</v>
      </c>
      <c r="B17" s="326">
        <v>100</v>
      </c>
    </row>
    <row r="18" spans="1:2" ht="78.75">
      <c r="A18" s="325" t="s">
        <v>349</v>
      </c>
      <c r="B18" s="326">
        <v>100</v>
      </c>
    </row>
    <row r="19" spans="1:2" ht="47.25">
      <c r="A19" s="327" t="s">
        <v>350</v>
      </c>
      <c r="B19" s="328"/>
    </row>
    <row r="20" spans="1:2" ht="31.5">
      <c r="A20" s="325" t="s">
        <v>351</v>
      </c>
      <c r="B20" s="326">
        <v>100</v>
      </c>
    </row>
    <row r="21" spans="1:2" ht="31.5">
      <c r="A21" s="327" t="s">
        <v>352</v>
      </c>
      <c r="B21" s="329"/>
    </row>
    <row r="22" spans="1:2" ht="78.75">
      <c r="A22" s="330" t="s">
        <v>353</v>
      </c>
      <c r="B22" s="326">
        <v>15</v>
      </c>
    </row>
    <row r="23" spans="1:2" ht="78.75">
      <c r="A23" s="325" t="s">
        <v>354</v>
      </c>
      <c r="B23" s="326">
        <v>100</v>
      </c>
    </row>
    <row r="24" spans="1:2" ht="64.5" customHeight="1">
      <c r="A24" s="325" t="s">
        <v>355</v>
      </c>
      <c r="B24" s="326">
        <v>100</v>
      </c>
    </row>
    <row r="25" spans="1:2" ht="31.5">
      <c r="A25" s="325" t="s">
        <v>356</v>
      </c>
      <c r="B25" s="326">
        <v>100</v>
      </c>
    </row>
    <row r="26" spans="1:2" ht="47.25">
      <c r="A26" s="325" t="s">
        <v>357</v>
      </c>
      <c r="B26" s="326">
        <v>100</v>
      </c>
    </row>
    <row r="27" spans="1:2" ht="31.5">
      <c r="A27" s="325" t="s">
        <v>358</v>
      </c>
      <c r="B27" s="326"/>
    </row>
    <row r="28" spans="1:2" ht="63">
      <c r="A28" s="325" t="s">
        <v>359</v>
      </c>
      <c r="B28" s="326">
        <v>100</v>
      </c>
    </row>
    <row r="29" spans="1:2" ht="78.75">
      <c r="A29" s="325" t="s">
        <v>360</v>
      </c>
      <c r="B29" s="326">
        <v>100</v>
      </c>
    </row>
    <row r="30" spans="1:2" ht="31.5">
      <c r="A30" s="327" t="s">
        <v>361</v>
      </c>
      <c r="B30" s="329"/>
    </row>
    <row r="31" spans="1:2" ht="31.5">
      <c r="A31" s="325" t="s">
        <v>362</v>
      </c>
      <c r="B31" s="326">
        <v>100</v>
      </c>
    </row>
    <row r="32" spans="1:2" ht="31.5">
      <c r="A32" s="327" t="s">
        <v>363</v>
      </c>
      <c r="B32" s="329"/>
    </row>
    <row r="33" spans="1:2" ht="78.75">
      <c r="A33" s="325" t="s">
        <v>364</v>
      </c>
      <c r="B33" s="326">
        <v>100</v>
      </c>
    </row>
    <row r="34" spans="1:2" ht="94.5">
      <c r="A34" s="325" t="s">
        <v>365</v>
      </c>
      <c r="B34" s="326">
        <v>100</v>
      </c>
    </row>
    <row r="35" spans="1:2" ht="78.75">
      <c r="A35" s="325" t="s">
        <v>366</v>
      </c>
      <c r="B35" s="326">
        <v>100</v>
      </c>
    </row>
    <row r="36" spans="1:2" ht="94.5">
      <c r="A36" s="325" t="s">
        <v>367</v>
      </c>
      <c r="B36" s="326">
        <v>100</v>
      </c>
    </row>
    <row r="37" spans="1:2" ht="49.5" customHeight="1">
      <c r="A37" s="325" t="s">
        <v>368</v>
      </c>
      <c r="B37" s="326">
        <v>100</v>
      </c>
    </row>
    <row r="38" spans="1:2">
      <c r="A38" s="327" t="s">
        <v>369</v>
      </c>
      <c r="B38" s="329"/>
    </row>
    <row r="39" spans="1:2" ht="42.75" customHeight="1">
      <c r="A39" s="325" t="s">
        <v>370</v>
      </c>
      <c r="B39" s="326">
        <v>100</v>
      </c>
    </row>
    <row r="40" spans="1:2">
      <c r="A40" s="327" t="s">
        <v>371</v>
      </c>
      <c r="B40" s="329"/>
    </row>
    <row r="41" spans="1:2" ht="31.5">
      <c r="A41" s="325" t="s">
        <v>372</v>
      </c>
      <c r="B41" s="326">
        <v>100</v>
      </c>
    </row>
    <row r="42" spans="1:2">
      <c r="A42" s="325" t="s">
        <v>373</v>
      </c>
      <c r="B42" s="326">
        <v>100</v>
      </c>
    </row>
    <row r="43" spans="1:2">
      <c r="A43" s="315" t="s">
        <v>374</v>
      </c>
      <c r="B43" s="319"/>
    </row>
  </sheetData>
  <mergeCells count="1">
    <mergeCell ref="A4:B4"/>
  </mergeCells>
  <phoneticPr fontId="0" type="noConversion"/>
  <pageMargins left="0" right="0" top="0" bottom="0" header="0.31496062992125984" footer="0.31496062992125984"/>
  <pageSetup paperSize="9" scale="85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>
      <selection activeCell="B2" sqref="B2"/>
    </sheetView>
  </sheetViews>
  <sheetFormatPr defaultColWidth="8.85546875" defaultRowHeight="15.75"/>
  <cols>
    <col min="1" max="1" width="17.7109375" style="332" customWidth="1"/>
    <col min="2" max="2" width="27.28515625" style="332" customWidth="1"/>
    <col min="3" max="3" width="68.7109375" style="332" customWidth="1"/>
    <col min="4" max="16384" width="8.85546875" style="332"/>
  </cols>
  <sheetData>
    <row r="1" spans="1:3" ht="18" customHeight="1">
      <c r="A1" s="332">
        <f ca="1">A1:C11</f>
        <v>0</v>
      </c>
      <c r="C1" s="333" t="s">
        <v>375</v>
      </c>
    </row>
    <row r="2" spans="1:3" ht="82.5" customHeight="1">
      <c r="A2" s="334"/>
      <c r="C2" s="318" t="s">
        <v>28</v>
      </c>
    </row>
    <row r="3" spans="1:3">
      <c r="A3" s="334"/>
    </row>
    <row r="4" spans="1:3" ht="43.15" customHeight="1">
      <c r="A4" s="425" t="s">
        <v>16</v>
      </c>
      <c r="B4" s="425"/>
      <c r="C4" s="425"/>
    </row>
    <row r="5" spans="1:3">
      <c r="A5" s="335"/>
    </row>
    <row r="6" spans="1:3" ht="39.6" customHeight="1">
      <c r="A6" s="426" t="s">
        <v>376</v>
      </c>
      <c r="B6" s="426"/>
      <c r="C6" s="426" t="s">
        <v>17</v>
      </c>
    </row>
    <row r="7" spans="1:3" ht="90">
      <c r="A7" s="321" t="s">
        <v>377</v>
      </c>
      <c r="B7" s="321" t="s">
        <v>18</v>
      </c>
      <c r="C7" s="426"/>
    </row>
    <row r="8" spans="1:3" ht="25.5">
      <c r="A8" s="336">
        <v>525</v>
      </c>
      <c r="B8" s="337"/>
      <c r="C8" s="338" t="s">
        <v>15</v>
      </c>
    </row>
    <row r="9" spans="1:3" ht="81.599999999999994" customHeight="1">
      <c r="A9" s="339">
        <v>525</v>
      </c>
      <c r="B9" s="321" t="s">
        <v>378</v>
      </c>
      <c r="C9" s="340" t="s">
        <v>379</v>
      </c>
    </row>
    <row r="10" spans="1:3" ht="79.900000000000006" customHeight="1">
      <c r="A10" s="339">
        <v>525</v>
      </c>
      <c r="B10" s="321" t="s">
        <v>380</v>
      </c>
      <c r="C10" s="340" t="s">
        <v>379</v>
      </c>
    </row>
    <row r="11" spans="1:3" ht="94.5">
      <c r="A11" s="339">
        <v>525</v>
      </c>
      <c r="B11" s="321" t="s">
        <v>381</v>
      </c>
      <c r="C11" s="340" t="s">
        <v>349</v>
      </c>
    </row>
    <row r="12" spans="1:3" ht="94.5">
      <c r="A12" s="339">
        <v>525</v>
      </c>
      <c r="B12" s="321" t="s">
        <v>382</v>
      </c>
      <c r="C12" s="340" t="s">
        <v>349</v>
      </c>
    </row>
    <row r="13" spans="1:3" ht="94.5">
      <c r="A13" s="339">
        <v>525</v>
      </c>
      <c r="B13" s="321" t="s">
        <v>383</v>
      </c>
      <c r="C13" s="340" t="s">
        <v>353</v>
      </c>
    </row>
    <row r="14" spans="1:3" ht="78.75">
      <c r="A14" s="339">
        <v>525</v>
      </c>
      <c r="B14" s="321" t="s">
        <v>384</v>
      </c>
      <c r="C14" s="340" t="s">
        <v>385</v>
      </c>
    </row>
    <row r="15" spans="1:3" ht="47.25">
      <c r="A15" s="339">
        <v>525</v>
      </c>
      <c r="B15" s="321" t="s">
        <v>386</v>
      </c>
      <c r="C15" s="340" t="s">
        <v>356</v>
      </c>
    </row>
    <row r="16" spans="1:3" ht="94.5">
      <c r="A16" s="339">
        <v>525</v>
      </c>
      <c r="B16" s="321" t="s">
        <v>387</v>
      </c>
      <c r="C16" s="340" t="s">
        <v>388</v>
      </c>
    </row>
    <row r="17" spans="1:3" ht="31.5">
      <c r="A17" s="339">
        <v>525</v>
      </c>
      <c r="B17" s="321" t="s">
        <v>389</v>
      </c>
      <c r="C17" s="340" t="s">
        <v>362</v>
      </c>
    </row>
    <row r="18" spans="1:3" ht="31.5">
      <c r="A18" s="339">
        <v>525</v>
      </c>
      <c r="B18" s="321" t="s">
        <v>390</v>
      </c>
      <c r="C18" s="340" t="s">
        <v>391</v>
      </c>
    </row>
    <row r="19" spans="1:3" ht="94.5">
      <c r="A19" s="339">
        <v>525</v>
      </c>
      <c r="B19" s="321" t="s">
        <v>392</v>
      </c>
      <c r="C19" s="340" t="s">
        <v>364</v>
      </c>
    </row>
    <row r="20" spans="1:3" ht="110.25">
      <c r="A20" s="339">
        <v>525</v>
      </c>
      <c r="B20" s="321" t="s">
        <v>393</v>
      </c>
      <c r="C20" s="340" t="s">
        <v>365</v>
      </c>
    </row>
    <row r="21" spans="1:3" ht="94.5">
      <c r="A21" s="339">
        <v>525</v>
      </c>
      <c r="B21" s="321" t="s">
        <v>394</v>
      </c>
      <c r="C21" s="340" t="s">
        <v>366</v>
      </c>
    </row>
    <row r="22" spans="1:3" ht="110.25">
      <c r="A22" s="339">
        <v>525</v>
      </c>
      <c r="B22" s="321" t="s">
        <v>395</v>
      </c>
      <c r="C22" s="340" t="s">
        <v>367</v>
      </c>
    </row>
    <row r="23" spans="1:3" ht="63">
      <c r="A23" s="339">
        <v>525</v>
      </c>
      <c r="B23" s="321" t="s">
        <v>396</v>
      </c>
      <c r="C23" s="340" t="s">
        <v>397</v>
      </c>
    </row>
    <row r="24" spans="1:3" ht="47.25">
      <c r="A24" s="339">
        <v>525</v>
      </c>
      <c r="B24" s="321" t="s">
        <v>398</v>
      </c>
      <c r="C24" s="340" t="s">
        <v>370</v>
      </c>
    </row>
    <row r="25" spans="1:3" ht="31.5">
      <c r="A25" s="339">
        <v>525</v>
      </c>
      <c r="B25" s="321" t="s">
        <v>399</v>
      </c>
      <c r="C25" s="340" t="s">
        <v>400</v>
      </c>
    </row>
    <row r="26" spans="1:3" ht="31.5">
      <c r="A26" s="339">
        <v>525</v>
      </c>
      <c r="B26" s="321" t="s">
        <v>401</v>
      </c>
      <c r="C26" s="340" t="s">
        <v>373</v>
      </c>
    </row>
    <row r="27" spans="1:3" ht="31.5">
      <c r="A27" s="339">
        <v>525</v>
      </c>
      <c r="B27" s="321" t="s">
        <v>402</v>
      </c>
      <c r="C27" s="340" t="s">
        <v>403</v>
      </c>
    </row>
    <row r="28" spans="1:3" ht="31.5">
      <c r="A28" s="339">
        <v>525</v>
      </c>
      <c r="B28" s="321" t="s">
        <v>404</v>
      </c>
      <c r="C28" s="340" t="s">
        <v>90</v>
      </c>
    </row>
    <row r="29" spans="1:3" ht="31.5">
      <c r="A29" s="339">
        <v>525</v>
      </c>
      <c r="B29" s="321" t="s">
        <v>405</v>
      </c>
      <c r="C29" s="340" t="s">
        <v>101</v>
      </c>
    </row>
    <row r="30" spans="1:3" ht="110.25">
      <c r="A30" s="339">
        <v>525</v>
      </c>
      <c r="B30" s="321" t="s">
        <v>406</v>
      </c>
      <c r="C30" s="340" t="s">
        <v>407</v>
      </c>
    </row>
    <row r="31" spans="1:3" ht="47.25">
      <c r="A31" s="339">
        <v>525</v>
      </c>
      <c r="B31" s="321" t="s">
        <v>408</v>
      </c>
      <c r="C31" s="340" t="s">
        <v>91</v>
      </c>
    </row>
    <row r="32" spans="1:3" ht="63">
      <c r="A32" s="339">
        <v>525</v>
      </c>
      <c r="B32" s="321" t="s">
        <v>409</v>
      </c>
      <c r="C32" s="340" t="s">
        <v>92</v>
      </c>
    </row>
    <row r="33" spans="1:3" ht="47.25">
      <c r="A33" s="339">
        <v>525</v>
      </c>
      <c r="B33" s="321" t="s">
        <v>410</v>
      </c>
      <c r="C33" s="340" t="s">
        <v>411</v>
      </c>
    </row>
    <row r="34" spans="1:3" ht="78.75">
      <c r="A34" s="339">
        <v>525</v>
      </c>
      <c r="B34" s="321" t="s">
        <v>412</v>
      </c>
      <c r="C34" s="340" t="s">
        <v>413</v>
      </c>
    </row>
    <row r="35" spans="1:3" ht="63">
      <c r="A35" s="339">
        <v>525</v>
      </c>
      <c r="B35" s="321" t="s">
        <v>414</v>
      </c>
      <c r="C35" s="340" t="s">
        <v>415</v>
      </c>
    </row>
    <row r="36" spans="1:3" ht="47.25">
      <c r="A36" s="339">
        <v>525</v>
      </c>
      <c r="B36" s="321" t="s">
        <v>416</v>
      </c>
      <c r="C36" s="340" t="s">
        <v>417</v>
      </c>
    </row>
    <row r="37" spans="1:3" ht="38.25" customHeight="1">
      <c r="A37" s="339">
        <v>525</v>
      </c>
      <c r="B37" s="321" t="s">
        <v>418</v>
      </c>
      <c r="C37" s="340" t="s">
        <v>419</v>
      </c>
    </row>
    <row r="38" spans="1:3" ht="31.5">
      <c r="A38" s="339">
        <v>525</v>
      </c>
      <c r="B38" s="321" t="s">
        <v>420</v>
      </c>
      <c r="C38" s="340" t="s">
        <v>421</v>
      </c>
    </row>
    <row r="39" spans="1:3" ht="110.25" customHeight="1">
      <c r="A39" s="339">
        <v>525</v>
      </c>
      <c r="B39" s="321" t="s">
        <v>422</v>
      </c>
      <c r="C39" s="340" t="s">
        <v>423</v>
      </c>
    </row>
    <row r="40" spans="1:3" ht="63" customHeight="1">
      <c r="A40" s="339">
        <v>525</v>
      </c>
      <c r="B40" s="321" t="s">
        <v>424</v>
      </c>
      <c r="C40" s="340" t="s">
        <v>425</v>
      </c>
    </row>
    <row r="41" spans="1:3">
      <c r="A41" s="341"/>
    </row>
    <row r="42" spans="1:3">
      <c r="A42" s="342"/>
    </row>
  </sheetData>
  <mergeCells count="3">
    <mergeCell ref="A4:C4"/>
    <mergeCell ref="A6:B6"/>
    <mergeCell ref="C6:C7"/>
  </mergeCells>
  <phoneticPr fontId="0" type="noConversion"/>
  <pageMargins left="0" right="0" top="0" bottom="0" header="0.31496062992125984" footer="0.31496062992125984"/>
  <pageSetup paperSize="9" scale="88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>
      <selection activeCell="C2" sqref="C2"/>
    </sheetView>
  </sheetViews>
  <sheetFormatPr defaultRowHeight="15"/>
  <cols>
    <col min="1" max="1" width="18.42578125" customWidth="1"/>
    <col min="2" max="2" width="27.42578125" customWidth="1"/>
    <col min="3" max="3" width="57.85546875" customWidth="1"/>
  </cols>
  <sheetData>
    <row r="1" spans="1:3" ht="30">
      <c r="A1" s="343" t="s">
        <v>426</v>
      </c>
      <c r="C1" s="333" t="s">
        <v>427</v>
      </c>
    </row>
    <row r="2" spans="1:3" ht="98.25" customHeight="1">
      <c r="A2" s="343" t="s">
        <v>428</v>
      </c>
      <c r="C2" s="318" t="s">
        <v>36</v>
      </c>
    </row>
    <row r="3" spans="1:3" ht="52.9" customHeight="1">
      <c r="A3" s="425" t="s">
        <v>19</v>
      </c>
      <c r="B3" s="425"/>
      <c r="C3" s="425"/>
    </row>
    <row r="4" spans="1:3" ht="15.75">
      <c r="A4" s="344"/>
    </row>
    <row r="5" spans="1:3" ht="22.15" customHeight="1">
      <c r="A5" s="426" t="s">
        <v>429</v>
      </c>
      <c r="B5" s="426"/>
      <c r="C5" s="426" t="s">
        <v>430</v>
      </c>
    </row>
    <row r="6" spans="1:3" ht="75">
      <c r="A6" s="321" t="s">
        <v>431</v>
      </c>
      <c r="B6" s="321" t="s">
        <v>20</v>
      </c>
      <c r="C6" s="426"/>
    </row>
    <row r="7" spans="1:3" ht="25.5">
      <c r="A7" s="338">
        <v>534</v>
      </c>
      <c r="B7" s="345"/>
      <c r="C7" s="338" t="s">
        <v>21</v>
      </c>
    </row>
    <row r="8" spans="1:3" ht="63">
      <c r="A8" s="346">
        <v>534</v>
      </c>
      <c r="B8" s="321" t="s">
        <v>432</v>
      </c>
      <c r="C8" s="340" t="s">
        <v>433</v>
      </c>
    </row>
    <row r="9" spans="1:3" ht="63">
      <c r="A9" s="346">
        <v>534</v>
      </c>
      <c r="B9" s="321" t="s">
        <v>434</v>
      </c>
      <c r="C9" s="340" t="s">
        <v>435</v>
      </c>
    </row>
    <row r="10" spans="1:3" ht="94.5">
      <c r="A10" s="346">
        <v>534</v>
      </c>
      <c r="B10" s="321"/>
      <c r="C10" s="340" t="s">
        <v>436</v>
      </c>
    </row>
    <row r="11" spans="1:3" ht="31.5">
      <c r="A11" s="346">
        <v>534</v>
      </c>
      <c r="B11" s="321" t="s">
        <v>437</v>
      </c>
      <c r="C11" s="340" t="s">
        <v>438</v>
      </c>
    </row>
    <row r="12" spans="1:3" ht="31.5">
      <c r="A12" s="346">
        <v>534</v>
      </c>
      <c r="B12" s="321" t="s">
        <v>439</v>
      </c>
      <c r="C12" s="340" t="s">
        <v>440</v>
      </c>
    </row>
    <row r="13" spans="1:3">
      <c r="A13" s="347"/>
    </row>
    <row r="14" spans="1:3" ht="18.75">
      <c r="A14" s="348"/>
    </row>
  </sheetData>
  <mergeCells count="3">
    <mergeCell ref="A3:C3"/>
    <mergeCell ref="A5:B5"/>
    <mergeCell ref="C5:C6"/>
  </mergeCells>
  <phoneticPr fontId="0" type="noConversion"/>
  <pageMargins left="0" right="0" top="0" bottom="0" header="0.31496062992125984" footer="0.31496062992125984"/>
  <pageSetup paperSize="9" scale="96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opLeftCell="B1" workbookViewId="0">
      <selection activeCell="C2" sqref="C2"/>
    </sheetView>
  </sheetViews>
  <sheetFormatPr defaultColWidth="81.42578125" defaultRowHeight="15.75" outlineLevelRow="2"/>
  <cols>
    <col min="1" max="1" width="34.28515625" style="349" customWidth="1"/>
    <col min="2" max="2" width="76.28515625" style="350" customWidth="1"/>
    <col min="3" max="3" width="29.7109375" style="350" customWidth="1"/>
    <col min="4" max="254" width="9.140625" style="351" customWidth="1"/>
    <col min="255" max="255" width="26.7109375" style="351" customWidth="1"/>
    <col min="256" max="16384" width="81.42578125" style="351"/>
  </cols>
  <sheetData>
    <row r="1" spans="1:4" ht="17.45" customHeight="1">
      <c r="C1" s="333" t="s">
        <v>441</v>
      </c>
    </row>
    <row r="2" spans="1:4" ht="175.5" customHeight="1">
      <c r="B2" s="318"/>
      <c r="C2" s="318" t="s">
        <v>37</v>
      </c>
      <c r="D2" s="332"/>
    </row>
    <row r="3" spans="1:4" ht="54.75" customHeight="1">
      <c r="A3" s="427" t="s">
        <v>22</v>
      </c>
      <c r="B3" s="427"/>
      <c r="C3" s="427"/>
    </row>
    <row r="4" spans="1:4" ht="18.75" customHeight="1">
      <c r="C4" s="352" t="s">
        <v>124</v>
      </c>
    </row>
    <row r="5" spans="1:4" s="356" customFormat="1" ht="68.45" customHeight="1">
      <c r="A5" s="353" t="s">
        <v>59</v>
      </c>
      <c r="B5" s="354" t="s">
        <v>442</v>
      </c>
      <c r="C5" s="355" t="s">
        <v>335</v>
      </c>
    </row>
    <row r="6" spans="1:4" ht="34.15" customHeight="1">
      <c r="A6" s="357" t="s">
        <v>443</v>
      </c>
      <c r="B6" s="358" t="s">
        <v>444</v>
      </c>
      <c r="C6" s="359">
        <f>C7</f>
        <v>0</v>
      </c>
    </row>
    <row r="7" spans="1:4" ht="34.15" customHeight="1">
      <c r="A7" s="357" t="s">
        <v>445</v>
      </c>
      <c r="B7" s="360" t="s">
        <v>446</v>
      </c>
      <c r="C7" s="359">
        <f>C8+C12</f>
        <v>0</v>
      </c>
    </row>
    <row r="8" spans="1:4" ht="34.15" customHeight="1" outlineLevel="2">
      <c r="A8" s="361" t="s">
        <v>447</v>
      </c>
      <c r="B8" s="360" t="s">
        <v>448</v>
      </c>
      <c r="C8" s="359">
        <f>C9</f>
        <v>-3272.4</v>
      </c>
    </row>
    <row r="9" spans="1:4" ht="34.15" customHeight="1" outlineLevel="2">
      <c r="A9" s="361" t="s">
        <v>449</v>
      </c>
      <c r="B9" s="360" t="s">
        <v>450</v>
      </c>
      <c r="C9" s="359">
        <f>C10</f>
        <v>-3272.4</v>
      </c>
    </row>
    <row r="10" spans="1:4" ht="34.15" customHeight="1" outlineLevel="2">
      <c r="A10" s="361" t="s">
        <v>451</v>
      </c>
      <c r="B10" s="360" t="s">
        <v>452</v>
      </c>
      <c r="C10" s="359">
        <f>C11</f>
        <v>-3272.4</v>
      </c>
    </row>
    <row r="11" spans="1:4" ht="34.15" customHeight="1" outlineLevel="2">
      <c r="A11" s="362" t="s">
        <v>453</v>
      </c>
      <c r="B11" s="363" t="s">
        <v>454</v>
      </c>
      <c r="C11" s="364">
        <v>-3272.4</v>
      </c>
    </row>
    <row r="12" spans="1:4" ht="34.15" customHeight="1">
      <c r="A12" s="361" t="s">
        <v>455</v>
      </c>
      <c r="B12" s="360" t="s">
        <v>456</v>
      </c>
      <c r="C12" s="359">
        <f>C13</f>
        <v>3272.4</v>
      </c>
    </row>
    <row r="13" spans="1:4" ht="34.15" customHeight="1">
      <c r="A13" s="361" t="s">
        <v>457</v>
      </c>
      <c r="B13" s="360" t="s">
        <v>458</v>
      </c>
      <c r="C13" s="359">
        <f>C14</f>
        <v>3272.4</v>
      </c>
    </row>
    <row r="14" spans="1:4" ht="34.15" customHeight="1">
      <c r="A14" s="361" t="s">
        <v>459</v>
      </c>
      <c r="B14" s="360" t="s">
        <v>460</v>
      </c>
      <c r="C14" s="359">
        <f>C15</f>
        <v>3272.4</v>
      </c>
    </row>
    <row r="15" spans="1:4" ht="34.15" customHeight="1">
      <c r="A15" s="362" t="s">
        <v>461</v>
      </c>
      <c r="B15" s="363" t="s">
        <v>462</v>
      </c>
      <c r="C15" s="364">
        <v>3272.4</v>
      </c>
    </row>
    <row r="16" spans="1:4" ht="50.25" customHeight="1"/>
    <row r="17" ht="40.5" customHeight="1" outlineLevel="1"/>
    <row r="18" outlineLevel="1"/>
    <row r="19" outlineLevel="1"/>
    <row r="20" outlineLevel="1"/>
    <row r="21" outlineLevel="1"/>
    <row r="22" ht="34.15" customHeight="1"/>
    <row r="23" ht="47.45" hidden="1" customHeight="1"/>
    <row r="24" ht="56.45" hidden="1" customHeight="1"/>
    <row r="25" ht="62.45" hidden="1" customHeight="1"/>
    <row r="26" ht="46.5" customHeight="1"/>
    <row r="27" ht="54" customHeight="1"/>
    <row r="28" ht="52.5" customHeight="1"/>
    <row r="29" ht="36" customHeight="1"/>
    <row r="30" ht="35.25" customHeight="1"/>
    <row r="31" ht="97.5" customHeight="1"/>
    <row r="32" ht="111.75" customHeight="1"/>
    <row r="33" ht="42" hidden="1" customHeight="1"/>
    <row r="34" ht="36" hidden="1" customHeight="1"/>
    <row r="35" ht="54" hidden="1" customHeight="1"/>
    <row r="36" ht="69.599999999999994" hidden="1" customHeight="1"/>
    <row r="37" ht="31.5" hidden="1" customHeight="1"/>
    <row r="38" ht="52.9" hidden="1" customHeight="1"/>
    <row r="39" ht="69" hidden="1" customHeight="1"/>
    <row r="44" ht="59.25" customHeight="1"/>
  </sheetData>
  <mergeCells count="1">
    <mergeCell ref="A3:C3"/>
  </mergeCells>
  <phoneticPr fontId="0" type="noConversion"/>
  <pageMargins left="0.78740157480314965" right="0" top="0" bottom="0" header="0.31496062992125984" footer="0.31496062992125984"/>
  <pageSetup paperSize="9" scale="6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>
      <selection activeCell="B2" sqref="B2"/>
    </sheetView>
  </sheetViews>
  <sheetFormatPr defaultColWidth="26.7109375" defaultRowHeight="15.75" outlineLevelRow="2"/>
  <cols>
    <col min="1" max="1" width="34.28515625" style="349" customWidth="1"/>
    <col min="2" max="2" width="76.28515625" style="350" customWidth="1"/>
    <col min="3" max="4" width="21" style="350" customWidth="1"/>
    <col min="5" max="255" width="9.140625" style="351" customWidth="1"/>
    <col min="256" max="16384" width="26.7109375" style="351"/>
  </cols>
  <sheetData>
    <row r="1" spans="1:5" ht="17.45" customHeight="1">
      <c r="D1" s="333" t="s">
        <v>0</v>
      </c>
    </row>
    <row r="2" spans="1:5" ht="116.25" customHeight="1">
      <c r="B2" s="318"/>
      <c r="C2" s="428" t="s">
        <v>38</v>
      </c>
      <c r="D2" s="428"/>
      <c r="E2" s="332"/>
    </row>
    <row r="3" spans="1:5" ht="54.75" customHeight="1">
      <c r="A3" s="427" t="s">
        <v>23</v>
      </c>
      <c r="B3" s="427"/>
      <c r="C3" s="427"/>
      <c r="D3" s="427"/>
    </row>
    <row r="4" spans="1:5" ht="18.75" customHeight="1">
      <c r="D4" s="352" t="s">
        <v>124</v>
      </c>
    </row>
    <row r="5" spans="1:5" s="356" customFormat="1" ht="48" customHeight="1">
      <c r="A5" s="429" t="s">
        <v>59</v>
      </c>
      <c r="B5" s="431" t="s">
        <v>442</v>
      </c>
      <c r="C5" s="354" t="s">
        <v>1</v>
      </c>
      <c r="D5" s="355" t="s">
        <v>339</v>
      </c>
    </row>
    <row r="6" spans="1:5" s="356" customFormat="1" ht="15.6" customHeight="1">
      <c r="A6" s="430"/>
      <c r="B6" s="432"/>
      <c r="C6" s="355" t="s">
        <v>335</v>
      </c>
      <c r="D6" s="355" t="s">
        <v>335</v>
      </c>
    </row>
    <row r="7" spans="1:5" ht="34.15" customHeight="1">
      <c r="A7" s="357" t="s">
        <v>443</v>
      </c>
      <c r="B7" s="358" t="s">
        <v>444</v>
      </c>
      <c r="C7" s="359">
        <f>C8</f>
        <v>63.299999999999727</v>
      </c>
      <c r="D7" s="359">
        <f>D8</f>
        <v>67.800000000000182</v>
      </c>
    </row>
    <row r="8" spans="1:5" ht="34.15" customHeight="1">
      <c r="A8" s="357" t="s">
        <v>445</v>
      </c>
      <c r="B8" s="360" t="s">
        <v>446</v>
      </c>
      <c r="C8" s="359">
        <f>C9+C13</f>
        <v>63.299999999999727</v>
      </c>
      <c r="D8" s="359">
        <f>D9+D13</f>
        <v>67.800000000000182</v>
      </c>
    </row>
    <row r="9" spans="1:5" ht="34.15" customHeight="1" outlineLevel="2">
      <c r="A9" s="361" t="s">
        <v>447</v>
      </c>
      <c r="B9" s="360" t="s">
        <v>448</v>
      </c>
      <c r="C9" s="359">
        <f t="shared" ref="C9:D11" si="0">C10</f>
        <v>-3189.3</v>
      </c>
      <c r="D9" s="359">
        <f t="shared" si="0"/>
        <v>-3219.6</v>
      </c>
    </row>
    <row r="10" spans="1:5" ht="34.15" customHeight="1" outlineLevel="2">
      <c r="A10" s="361" t="s">
        <v>449</v>
      </c>
      <c r="B10" s="360" t="s">
        <v>450</v>
      </c>
      <c r="C10" s="359">
        <f t="shared" si="0"/>
        <v>-3189.3</v>
      </c>
      <c r="D10" s="359">
        <f t="shared" si="0"/>
        <v>-3219.6</v>
      </c>
    </row>
    <row r="11" spans="1:5" ht="34.15" customHeight="1" outlineLevel="2">
      <c r="A11" s="361" t="s">
        <v>451</v>
      </c>
      <c r="B11" s="360" t="s">
        <v>452</v>
      </c>
      <c r="C11" s="359">
        <f t="shared" si="0"/>
        <v>-3189.3</v>
      </c>
      <c r="D11" s="359">
        <f t="shared" si="0"/>
        <v>-3219.6</v>
      </c>
    </row>
    <row r="12" spans="1:5" ht="34.15" customHeight="1" outlineLevel="2">
      <c r="A12" s="362" t="s">
        <v>453</v>
      </c>
      <c r="B12" s="363" t="s">
        <v>454</v>
      </c>
      <c r="C12" s="365">
        <v>-3189.3</v>
      </c>
      <c r="D12" s="365">
        <v>-3219.6</v>
      </c>
    </row>
    <row r="13" spans="1:5" ht="34.15" customHeight="1">
      <c r="A13" s="361" t="s">
        <v>455</v>
      </c>
      <c r="B13" s="360" t="s">
        <v>456</v>
      </c>
      <c r="C13" s="359">
        <f t="shared" ref="C13:D15" si="1">C14</f>
        <v>3252.6</v>
      </c>
      <c r="D13" s="359">
        <f t="shared" si="1"/>
        <v>3287.4</v>
      </c>
    </row>
    <row r="14" spans="1:5" ht="34.15" customHeight="1">
      <c r="A14" s="361" t="s">
        <v>457</v>
      </c>
      <c r="B14" s="360" t="s">
        <v>458</v>
      </c>
      <c r="C14" s="359">
        <f t="shared" si="1"/>
        <v>3252.6</v>
      </c>
      <c r="D14" s="359">
        <f t="shared" si="1"/>
        <v>3287.4</v>
      </c>
    </row>
    <row r="15" spans="1:5" ht="34.15" customHeight="1">
      <c r="A15" s="361" t="s">
        <v>459</v>
      </c>
      <c r="B15" s="360" t="s">
        <v>460</v>
      </c>
      <c r="C15" s="359">
        <f t="shared" si="1"/>
        <v>3252.6</v>
      </c>
      <c r="D15" s="359">
        <f t="shared" si="1"/>
        <v>3287.4</v>
      </c>
    </row>
    <row r="16" spans="1:5" ht="34.15" customHeight="1">
      <c r="A16" s="362" t="s">
        <v>461</v>
      </c>
      <c r="B16" s="363" t="s">
        <v>462</v>
      </c>
      <c r="C16" s="365">
        <v>3252.6</v>
      </c>
      <c r="D16" s="365">
        <v>3287.4</v>
      </c>
    </row>
    <row r="17" ht="50.25" customHeight="1"/>
    <row r="18" ht="40.5" customHeight="1" outlineLevel="1"/>
    <row r="19" outlineLevel="1"/>
    <row r="20" outlineLevel="1"/>
    <row r="21" outlineLevel="1"/>
    <row r="22" outlineLevel="1"/>
    <row r="23" ht="34.15" customHeight="1"/>
    <row r="24" ht="47.45" hidden="1" customHeight="1"/>
    <row r="25" ht="56.45" hidden="1" customHeight="1"/>
    <row r="26" ht="62.45" hidden="1" customHeight="1"/>
    <row r="27" ht="46.5" customHeight="1"/>
    <row r="28" ht="54" customHeight="1"/>
    <row r="29" ht="52.5" customHeight="1"/>
    <row r="30" ht="36" customHeight="1"/>
    <row r="31" ht="35.25" customHeight="1"/>
    <row r="32" ht="97.5" customHeight="1"/>
    <row r="33" ht="111.75" customHeight="1"/>
    <row r="34" ht="42" hidden="1" customHeight="1"/>
    <row r="35" ht="36" hidden="1" customHeight="1"/>
    <row r="36" ht="54" hidden="1" customHeight="1"/>
    <row r="37" ht="69.599999999999994" hidden="1" customHeight="1"/>
    <row r="38" ht="31.5" hidden="1" customHeight="1"/>
    <row r="39" ht="52.9" hidden="1" customHeight="1"/>
    <row r="40" ht="69" hidden="1" customHeight="1"/>
    <row r="45" ht="59.25" customHeight="1"/>
  </sheetData>
  <mergeCells count="4">
    <mergeCell ref="C2:D2"/>
    <mergeCell ref="A3:D3"/>
    <mergeCell ref="A5:A6"/>
    <mergeCell ref="B5:B6"/>
  </mergeCells>
  <phoneticPr fontId="0" type="noConversion"/>
  <pageMargins left="0.78740157480314965" right="0" top="0" bottom="0" header="0.31496062992125984" footer="0.31496062992125984"/>
  <pageSetup paperSize="9" scale="6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C2" sqref="C2"/>
    </sheetView>
  </sheetViews>
  <sheetFormatPr defaultRowHeight="15.75"/>
  <cols>
    <col min="1" max="1" width="9.85546875" style="317" customWidth="1"/>
    <col min="2" max="2" width="67.5703125" style="379" customWidth="1"/>
    <col min="3" max="3" width="25.7109375" style="380" customWidth="1"/>
    <col min="4" max="16384" width="9.140625" style="317"/>
  </cols>
  <sheetData>
    <row r="1" spans="1:4" ht="15.6" customHeight="1">
      <c r="A1" s="342"/>
      <c r="B1" s="366"/>
      <c r="C1" s="367" t="s">
        <v>2</v>
      </c>
      <c r="D1" s="368"/>
    </row>
    <row r="2" spans="1:4" ht="210" customHeight="1">
      <c r="A2" s="334"/>
      <c r="B2" s="369"/>
      <c r="C2" s="318" t="s">
        <v>39</v>
      </c>
      <c r="D2" s="368"/>
    </row>
    <row r="3" spans="1:4" ht="52.15" customHeight="1">
      <c r="A3" s="433" t="s">
        <v>41</v>
      </c>
      <c r="B3" s="434"/>
      <c r="C3" s="434"/>
    </row>
    <row r="4" spans="1:4" ht="20.45" customHeight="1">
      <c r="A4" s="370"/>
      <c r="B4" s="371"/>
      <c r="C4" s="352" t="s">
        <v>124</v>
      </c>
    </row>
    <row r="5" spans="1:4">
      <c r="A5" s="435" t="s">
        <v>324</v>
      </c>
      <c r="B5" s="435" t="s">
        <v>125</v>
      </c>
      <c r="C5" s="436" t="s">
        <v>335</v>
      </c>
    </row>
    <row r="6" spans="1:4">
      <c r="A6" s="435"/>
      <c r="B6" s="435"/>
      <c r="C6" s="436"/>
    </row>
    <row r="7" spans="1:4" ht="47.25">
      <c r="A7" s="255" t="s">
        <v>3</v>
      </c>
      <c r="B7" s="372" t="s">
        <v>4</v>
      </c>
      <c r="C7" s="373"/>
    </row>
    <row r="8" spans="1:4" ht="47.25">
      <c r="A8" s="210">
        <v>1</v>
      </c>
      <c r="B8" s="227" t="s">
        <v>5</v>
      </c>
      <c r="C8" s="374">
        <v>0</v>
      </c>
    </row>
    <row r="9" spans="1:4" ht="63">
      <c r="A9" s="210">
        <v>2</v>
      </c>
      <c r="B9" s="227" t="s">
        <v>6</v>
      </c>
      <c r="C9" s="374">
        <v>0</v>
      </c>
    </row>
    <row r="10" spans="1:4">
      <c r="A10" s="375"/>
      <c r="B10" s="376" t="s">
        <v>7</v>
      </c>
      <c r="C10" s="377">
        <f>SUM(C8:C9)</f>
        <v>0</v>
      </c>
    </row>
    <row r="11" spans="1:4">
      <c r="A11" s="255" t="s">
        <v>8</v>
      </c>
      <c r="B11" s="372" t="s">
        <v>9</v>
      </c>
      <c r="C11" s="373"/>
    </row>
    <row r="12" spans="1:4" ht="47.25">
      <c r="A12" s="210">
        <v>1</v>
      </c>
      <c r="B12" s="227" t="s">
        <v>10</v>
      </c>
      <c r="C12" s="374">
        <v>0</v>
      </c>
    </row>
    <row r="13" spans="1:4" ht="63">
      <c r="A13" s="210">
        <v>2</v>
      </c>
      <c r="B13" s="227" t="s">
        <v>11</v>
      </c>
      <c r="C13" s="374">
        <v>0</v>
      </c>
    </row>
    <row r="14" spans="1:4">
      <c r="A14" s="210" t="s">
        <v>374</v>
      </c>
      <c r="B14" s="378" t="s">
        <v>7</v>
      </c>
      <c r="C14" s="377">
        <f>SUM(C12:C13)</f>
        <v>0</v>
      </c>
    </row>
  </sheetData>
  <mergeCells count="4">
    <mergeCell ref="A3:C3"/>
    <mergeCell ref="A5:A6"/>
    <mergeCell ref="B5:B6"/>
    <mergeCell ref="C5:C6"/>
  </mergeCells>
  <phoneticPr fontId="0" type="noConversion"/>
  <pageMargins left="0.78740157480314965" right="0.23622047244094491" top="0.74803149606299213" bottom="0.74803149606299213" header="0.31496062992125984" footer="0.31496062992125984"/>
  <pageSetup paperSize="9" scale="8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C2" sqref="C2:D2"/>
    </sheetView>
  </sheetViews>
  <sheetFormatPr defaultRowHeight="15.75"/>
  <cols>
    <col min="1" max="1" width="9.85546875" style="317" customWidth="1"/>
    <col min="2" max="2" width="67.5703125" style="379" customWidth="1"/>
    <col min="3" max="3" width="20.28515625" style="379" customWidth="1"/>
    <col min="4" max="4" width="20.28515625" style="380" customWidth="1"/>
    <col min="5" max="16384" width="9.140625" style="317"/>
  </cols>
  <sheetData>
    <row r="1" spans="1:5" ht="15.6" customHeight="1">
      <c r="A1" s="342"/>
      <c r="B1" s="366"/>
      <c r="C1" s="366"/>
      <c r="D1" s="367" t="s">
        <v>12</v>
      </c>
      <c r="E1" s="368"/>
    </row>
    <row r="2" spans="1:5" ht="106.9" customHeight="1">
      <c r="A2" s="334"/>
      <c r="B2" s="369"/>
      <c r="C2" s="428" t="s">
        <v>40</v>
      </c>
      <c r="D2" s="428"/>
      <c r="E2" s="368"/>
    </row>
    <row r="3" spans="1:5" ht="45" customHeight="1">
      <c r="A3" s="433" t="s">
        <v>42</v>
      </c>
      <c r="B3" s="434"/>
      <c r="C3" s="434"/>
      <c r="D3" s="434"/>
    </row>
    <row r="4" spans="1:5" ht="21" customHeight="1">
      <c r="A4" s="370"/>
      <c r="B4" s="371"/>
      <c r="C4" s="371"/>
      <c r="D4" s="352" t="s">
        <v>124</v>
      </c>
    </row>
    <row r="5" spans="1:5">
      <c r="A5" s="435" t="s">
        <v>324</v>
      </c>
      <c r="B5" s="435" t="s">
        <v>125</v>
      </c>
      <c r="C5" s="381" t="s">
        <v>339</v>
      </c>
      <c r="D5" s="382" t="s">
        <v>340</v>
      </c>
    </row>
    <row r="6" spans="1:5">
      <c r="A6" s="435"/>
      <c r="B6" s="435"/>
      <c r="C6" s="383" t="s">
        <v>13</v>
      </c>
      <c r="D6" s="383" t="s">
        <v>13</v>
      </c>
    </row>
    <row r="7" spans="1:5" ht="47.25">
      <c r="A7" s="255" t="s">
        <v>3</v>
      </c>
      <c r="B7" s="372" t="s">
        <v>4</v>
      </c>
      <c r="C7" s="372"/>
      <c r="D7" s="373"/>
    </row>
    <row r="8" spans="1:5" ht="47.25">
      <c r="A8" s="210">
        <v>1</v>
      </c>
      <c r="B8" s="227" t="s">
        <v>5</v>
      </c>
      <c r="C8" s="374">
        <v>0</v>
      </c>
      <c r="D8" s="374">
        <v>0</v>
      </c>
    </row>
    <row r="9" spans="1:5" ht="63">
      <c r="A9" s="210">
        <v>2</v>
      </c>
      <c r="B9" s="227" t="s">
        <v>6</v>
      </c>
      <c r="C9" s="374">
        <v>0</v>
      </c>
      <c r="D9" s="374">
        <v>0</v>
      </c>
    </row>
    <row r="10" spans="1:5">
      <c r="A10" s="375"/>
      <c r="B10" s="376" t="s">
        <v>7</v>
      </c>
      <c r="C10" s="377">
        <f>SUM(C8:C9)</f>
        <v>0</v>
      </c>
      <c r="D10" s="377">
        <f>SUM(D8:D9)</f>
        <v>0</v>
      </c>
    </row>
    <row r="11" spans="1:5">
      <c r="A11" s="255" t="s">
        <v>8</v>
      </c>
      <c r="B11" s="372" t="s">
        <v>9</v>
      </c>
      <c r="C11" s="373"/>
      <c r="D11" s="373"/>
    </row>
    <row r="12" spans="1:5" ht="47.25">
      <c r="A12" s="210">
        <v>1</v>
      </c>
      <c r="B12" s="227" t="s">
        <v>10</v>
      </c>
      <c r="C12" s="374">
        <v>0</v>
      </c>
      <c r="D12" s="374">
        <v>0</v>
      </c>
    </row>
    <row r="13" spans="1:5" ht="63">
      <c r="A13" s="210">
        <v>2</v>
      </c>
      <c r="B13" s="227" t="s">
        <v>11</v>
      </c>
      <c r="C13" s="374">
        <v>0</v>
      </c>
      <c r="D13" s="374">
        <v>0</v>
      </c>
    </row>
    <row r="14" spans="1:5">
      <c r="A14" s="210" t="s">
        <v>374</v>
      </c>
      <c r="B14" s="378" t="s">
        <v>7</v>
      </c>
      <c r="C14" s="377">
        <f>SUM(C12:C13)</f>
        <v>0</v>
      </c>
      <c r="D14" s="377">
        <f>SUM(D12:D13)</f>
        <v>0</v>
      </c>
    </row>
  </sheetData>
  <mergeCells count="4">
    <mergeCell ref="C2:D2"/>
    <mergeCell ref="A3:D3"/>
    <mergeCell ref="A5:A6"/>
    <mergeCell ref="B5:B6"/>
  </mergeCells>
  <phoneticPr fontId="0" type="noConversion"/>
  <pageMargins left="0.78740157480314965" right="0" top="0" bottom="0" header="0.31496062992125984" footer="0.31496062992125984"/>
  <pageSetup paperSize="9" scale="7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A3" sqref="A3"/>
    </sheetView>
  </sheetViews>
  <sheetFormatPr defaultRowHeight="15" outlineLevelCol="2"/>
  <cols>
    <col min="1" max="1" width="29" customWidth="1"/>
    <col min="2" max="2" width="28.5703125" customWidth="1"/>
    <col min="3" max="3" width="17.42578125" style="11" hidden="1" customWidth="1" outlineLevel="1"/>
    <col min="4" max="6" width="11" style="6" hidden="1" customWidth="1" outlineLevel="2"/>
    <col min="7" max="7" width="5.140625" style="6" hidden="1" customWidth="1" outlineLevel="2"/>
    <col min="8" max="8" width="19.140625" style="28" customWidth="1" collapsed="1"/>
    <col min="9" max="9" width="19.42578125" style="36" customWidth="1"/>
  </cols>
  <sheetData>
    <row r="1" spans="1:9" ht="2.25" customHeight="1"/>
    <row r="2" spans="1:9" ht="0.75" customHeight="1">
      <c r="A2" s="1"/>
      <c r="B2" s="8"/>
      <c r="C2" s="8"/>
    </row>
    <row r="3" spans="1:9" ht="120" customHeight="1">
      <c r="A3" s="1"/>
      <c r="B3" s="35"/>
      <c r="C3" s="35"/>
      <c r="H3" s="392" t="s">
        <v>34</v>
      </c>
      <c r="I3" s="392"/>
    </row>
    <row r="4" spans="1:9">
      <c r="A4" s="1"/>
      <c r="B4" s="1"/>
      <c r="C4" s="8"/>
    </row>
    <row r="5" spans="1:9" ht="15.75" customHeight="1">
      <c r="A5" s="385" t="s">
        <v>120</v>
      </c>
      <c r="B5" s="385"/>
      <c r="C5" s="385"/>
      <c r="D5" s="385"/>
      <c r="E5" s="385"/>
      <c r="F5" s="385"/>
      <c r="G5" s="385"/>
      <c r="H5" s="385"/>
      <c r="I5" s="385"/>
    </row>
    <row r="6" spans="1:9" ht="15.75" customHeight="1">
      <c r="A6" s="385"/>
      <c r="B6" s="385"/>
      <c r="C6" s="385"/>
      <c r="D6" s="385"/>
      <c r="E6" s="385"/>
      <c r="F6" s="385"/>
      <c r="G6" s="385"/>
      <c r="H6" s="385"/>
      <c r="I6" s="385"/>
    </row>
    <row r="7" spans="1:9" ht="15.75">
      <c r="A7" s="14"/>
      <c r="B7" s="14"/>
      <c r="C7" s="15"/>
      <c r="D7" s="13"/>
      <c r="E7" s="13"/>
      <c r="F7" s="13"/>
      <c r="G7" s="13"/>
      <c r="H7" s="29"/>
    </row>
    <row r="8" spans="1:9" ht="47.25" customHeight="1">
      <c r="A8" s="387" t="s">
        <v>59</v>
      </c>
      <c r="B8" s="387" t="s">
        <v>60</v>
      </c>
      <c r="C8" s="388" t="s">
        <v>97</v>
      </c>
      <c r="D8" s="389" t="s">
        <v>99</v>
      </c>
      <c r="E8" s="389" t="s">
        <v>100</v>
      </c>
      <c r="F8" s="389" t="s">
        <v>103</v>
      </c>
      <c r="G8" s="389" t="s">
        <v>104</v>
      </c>
      <c r="H8" s="386" t="s">
        <v>121</v>
      </c>
      <c r="I8" s="390" t="s">
        <v>122</v>
      </c>
    </row>
    <row r="9" spans="1:9">
      <c r="A9" s="387"/>
      <c r="B9" s="387"/>
      <c r="C9" s="388"/>
      <c r="D9" s="389"/>
      <c r="E9" s="389"/>
      <c r="F9" s="389"/>
      <c r="G9" s="389"/>
      <c r="H9" s="386"/>
      <c r="I9" s="391"/>
    </row>
    <row r="10" spans="1:9" ht="15.75">
      <c r="A10" s="16"/>
      <c r="B10" s="17" t="s">
        <v>61</v>
      </c>
      <c r="C10" s="18">
        <f>C11+C28</f>
        <v>5346.54</v>
      </c>
      <c r="D10" s="19">
        <f>SUM(D11:D36)</f>
        <v>577.21</v>
      </c>
      <c r="E10" s="19">
        <f>SUM(E11:E36)</f>
        <v>235</v>
      </c>
      <c r="F10" s="19">
        <f>SUM(F11:F36)</f>
        <v>40</v>
      </c>
      <c r="G10" s="19">
        <f>SUM(G11:G36)</f>
        <v>145.55000000000001</v>
      </c>
      <c r="H10" s="30">
        <f>H11+H28</f>
        <v>3189.2999999999993</v>
      </c>
      <c r="I10" s="37">
        <f>I11+I28</f>
        <v>3219.5999999999995</v>
      </c>
    </row>
    <row r="11" spans="1:9" ht="47.25">
      <c r="A11" s="17" t="s">
        <v>62</v>
      </c>
      <c r="B11" s="17" t="s">
        <v>63</v>
      </c>
      <c r="C11" s="18">
        <f>C18+C14+C12</f>
        <v>815</v>
      </c>
      <c r="D11" s="20"/>
      <c r="E11" s="20"/>
      <c r="F11" s="20"/>
      <c r="G11" s="20"/>
      <c r="H11" s="30">
        <f>H12+H14+H18+H25</f>
        <v>903.7</v>
      </c>
      <c r="I11" s="37">
        <f>I12+I14+I18+I25</f>
        <v>968.7</v>
      </c>
    </row>
    <row r="12" spans="1:9" ht="31.5">
      <c r="A12" s="21" t="s">
        <v>64</v>
      </c>
      <c r="B12" s="21" t="s">
        <v>65</v>
      </c>
      <c r="C12" s="22">
        <v>70</v>
      </c>
      <c r="D12" s="20"/>
      <c r="E12" s="20"/>
      <c r="F12" s="20"/>
      <c r="G12" s="20"/>
      <c r="H12" s="30">
        <f>H13</f>
        <v>120</v>
      </c>
      <c r="I12" s="37">
        <f>I13</f>
        <v>130</v>
      </c>
    </row>
    <row r="13" spans="1:9" ht="31.5">
      <c r="A13" s="23" t="s">
        <v>66</v>
      </c>
      <c r="B13" s="23" t="s">
        <v>67</v>
      </c>
      <c r="C13" s="24">
        <v>70</v>
      </c>
      <c r="D13" s="20"/>
      <c r="E13" s="20">
        <v>45</v>
      </c>
      <c r="F13" s="20"/>
      <c r="G13" s="20"/>
      <c r="H13" s="31">
        <v>120</v>
      </c>
      <c r="I13" s="38">
        <v>130</v>
      </c>
    </row>
    <row r="14" spans="1:9" ht="31.5">
      <c r="A14" s="21" t="s">
        <v>68</v>
      </c>
      <c r="B14" s="21" t="s">
        <v>69</v>
      </c>
      <c r="C14" s="22">
        <f>C15+C16+C17</f>
        <v>555</v>
      </c>
      <c r="D14" s="20"/>
      <c r="E14" s="20"/>
      <c r="F14" s="20"/>
      <c r="G14" s="20"/>
      <c r="H14" s="30">
        <f>H15+H16+H17</f>
        <v>375</v>
      </c>
      <c r="I14" s="37">
        <f>SUM(I15:I17)</f>
        <v>425</v>
      </c>
    </row>
    <row r="15" spans="1:9" ht="47.25">
      <c r="A15" s="23" t="s">
        <v>70</v>
      </c>
      <c r="B15" s="25" t="s">
        <v>71</v>
      </c>
      <c r="C15" s="24">
        <v>450</v>
      </c>
      <c r="D15" s="20"/>
      <c r="E15" s="20"/>
      <c r="F15" s="20"/>
      <c r="G15" s="20"/>
      <c r="H15" s="31">
        <v>300</v>
      </c>
      <c r="I15" s="38">
        <v>350</v>
      </c>
    </row>
    <row r="16" spans="1:9" ht="94.5">
      <c r="A16" s="23" t="s">
        <v>72</v>
      </c>
      <c r="B16" s="25" t="s">
        <v>73</v>
      </c>
      <c r="C16" s="24">
        <v>80</v>
      </c>
      <c r="D16" s="20"/>
      <c r="E16" s="20"/>
      <c r="F16" s="20"/>
      <c r="G16" s="20"/>
      <c r="H16" s="31">
        <v>50</v>
      </c>
      <c r="I16" s="38">
        <v>50</v>
      </c>
    </row>
    <row r="17" spans="1:9" ht="78.75">
      <c r="A17" s="23" t="s">
        <v>74</v>
      </c>
      <c r="B17" s="25" t="s">
        <v>75</v>
      </c>
      <c r="C17" s="24">
        <v>25</v>
      </c>
      <c r="D17" s="20"/>
      <c r="E17" s="20"/>
      <c r="F17" s="20">
        <v>40</v>
      </c>
      <c r="G17" s="20">
        <v>30</v>
      </c>
      <c r="H17" s="31">
        <v>25</v>
      </c>
      <c r="I17" s="38">
        <v>25</v>
      </c>
    </row>
    <row r="18" spans="1:9" ht="15.75">
      <c r="A18" s="21" t="s">
        <v>76</v>
      </c>
      <c r="B18" s="21" t="s">
        <v>77</v>
      </c>
      <c r="C18" s="22">
        <f>C19+C20</f>
        <v>190</v>
      </c>
      <c r="D18" s="20"/>
      <c r="E18" s="20"/>
      <c r="F18" s="20"/>
      <c r="G18" s="20"/>
      <c r="H18" s="30">
        <f>H19+H20</f>
        <v>265</v>
      </c>
      <c r="I18" s="37">
        <f>I19+I20</f>
        <v>270</v>
      </c>
    </row>
    <row r="19" spans="1:9" ht="126">
      <c r="A19" s="23" t="s">
        <v>78</v>
      </c>
      <c r="B19" s="25" t="s">
        <v>79</v>
      </c>
      <c r="C19" s="24">
        <v>50</v>
      </c>
      <c r="D19" s="20"/>
      <c r="E19" s="20"/>
      <c r="F19" s="20"/>
      <c r="G19" s="20"/>
      <c r="H19" s="31">
        <v>85</v>
      </c>
      <c r="I19" s="38">
        <v>90</v>
      </c>
    </row>
    <row r="20" spans="1:9" ht="15.75">
      <c r="A20" s="17" t="s">
        <v>80</v>
      </c>
      <c r="B20" s="17" t="s">
        <v>81</v>
      </c>
      <c r="C20" s="22">
        <f>C21+C22</f>
        <v>140</v>
      </c>
      <c r="D20" s="20"/>
      <c r="E20" s="20"/>
      <c r="F20" s="20"/>
      <c r="G20" s="20"/>
      <c r="H20" s="30">
        <f>H21+H22</f>
        <v>180</v>
      </c>
      <c r="I20" s="37">
        <f>I21+I22</f>
        <v>180</v>
      </c>
    </row>
    <row r="21" spans="1:9" ht="141.75">
      <c r="A21" s="25" t="s">
        <v>82</v>
      </c>
      <c r="B21" s="25" t="s">
        <v>83</v>
      </c>
      <c r="C21" s="24">
        <v>120</v>
      </c>
      <c r="D21" s="20"/>
      <c r="E21" s="20"/>
      <c r="F21" s="20"/>
      <c r="G21" s="20"/>
      <c r="H21" s="31">
        <v>120</v>
      </c>
      <c r="I21" s="31">
        <v>120</v>
      </c>
    </row>
    <row r="22" spans="1:9" ht="141.75">
      <c r="A22" s="25" t="s">
        <v>84</v>
      </c>
      <c r="B22" s="25" t="s">
        <v>85</v>
      </c>
      <c r="C22" s="24">
        <v>20</v>
      </c>
      <c r="D22" s="20"/>
      <c r="E22" s="20"/>
      <c r="F22" s="20"/>
      <c r="G22" s="20">
        <v>30</v>
      </c>
      <c r="H22" s="31">
        <v>60</v>
      </c>
      <c r="I22" s="31">
        <v>60</v>
      </c>
    </row>
    <row r="23" spans="1:9" ht="63" hidden="1">
      <c r="A23" s="34" t="s">
        <v>105</v>
      </c>
      <c r="B23" s="17" t="s">
        <v>106</v>
      </c>
      <c r="C23" s="24"/>
      <c r="D23" s="20"/>
      <c r="E23" s="20"/>
      <c r="F23" s="20"/>
      <c r="G23" s="20"/>
      <c r="H23" s="30">
        <f>H24</f>
        <v>0</v>
      </c>
      <c r="I23" s="37">
        <f>I24</f>
        <v>0</v>
      </c>
    </row>
    <row r="24" spans="1:9" ht="78.75" hidden="1">
      <c r="A24" s="26" t="s">
        <v>107</v>
      </c>
      <c r="B24" s="25" t="s">
        <v>108</v>
      </c>
      <c r="C24" s="24"/>
      <c r="D24" s="20"/>
      <c r="E24" s="20"/>
      <c r="F24" s="20"/>
      <c r="G24" s="20"/>
      <c r="H24" s="31">
        <v>0</v>
      </c>
      <c r="I24" s="38">
        <v>0</v>
      </c>
    </row>
    <row r="25" spans="1:9" ht="15.75">
      <c r="A25" s="34" t="s">
        <v>116</v>
      </c>
      <c r="B25" s="17"/>
      <c r="C25" s="24"/>
      <c r="D25" s="20"/>
      <c r="E25" s="20"/>
      <c r="F25" s="20"/>
      <c r="G25" s="20"/>
      <c r="H25" s="30">
        <f>H26</f>
        <v>143.69999999999999</v>
      </c>
      <c r="I25" s="30">
        <f>I26</f>
        <v>143.69999999999999</v>
      </c>
    </row>
    <row r="26" spans="1:9" ht="63">
      <c r="A26" s="26" t="s">
        <v>105</v>
      </c>
      <c r="B26" s="26" t="s">
        <v>117</v>
      </c>
      <c r="C26" s="24"/>
      <c r="D26" s="20"/>
      <c r="E26" s="20"/>
      <c r="F26" s="20"/>
      <c r="G26" s="20"/>
      <c r="H26" s="31">
        <f>H27</f>
        <v>143.69999999999999</v>
      </c>
      <c r="I26" s="31">
        <f>I27</f>
        <v>143.69999999999999</v>
      </c>
    </row>
    <row r="27" spans="1:9" ht="31.5">
      <c r="A27" s="26" t="s">
        <v>118</v>
      </c>
      <c r="B27" s="25" t="s">
        <v>119</v>
      </c>
      <c r="C27" s="24"/>
      <c r="D27" s="20"/>
      <c r="E27" s="20"/>
      <c r="F27" s="20"/>
      <c r="G27" s="20"/>
      <c r="H27" s="31">
        <v>143.69999999999999</v>
      </c>
      <c r="I27" s="31">
        <v>143.69999999999999</v>
      </c>
    </row>
    <row r="28" spans="1:9" ht="31.5">
      <c r="A28" s="17" t="s">
        <v>86</v>
      </c>
      <c r="B28" s="17" t="s">
        <v>87</v>
      </c>
      <c r="C28" s="18">
        <f>C29</f>
        <v>4531.54</v>
      </c>
      <c r="D28" s="20"/>
      <c r="E28" s="20"/>
      <c r="F28" s="20"/>
      <c r="G28" s="20"/>
      <c r="H28" s="30">
        <f>H29</f>
        <v>2285.5999999999995</v>
      </c>
      <c r="I28" s="37">
        <f>I29</f>
        <v>2250.8999999999996</v>
      </c>
    </row>
    <row r="29" spans="1:9" ht="78.75">
      <c r="A29" s="17" t="s">
        <v>88</v>
      </c>
      <c r="B29" s="17" t="s">
        <v>89</v>
      </c>
      <c r="C29" s="18">
        <f>C30+C31+C32+C33+C34+C36</f>
        <v>4531.54</v>
      </c>
      <c r="D29" s="20"/>
      <c r="E29" s="20"/>
      <c r="F29" s="20"/>
      <c r="G29" s="20"/>
      <c r="H29" s="30">
        <f>SUM(H30:H34)</f>
        <v>2285.5999999999995</v>
      </c>
      <c r="I29" s="37">
        <f>SUM(I30:I34)</f>
        <v>2250.8999999999996</v>
      </c>
    </row>
    <row r="30" spans="1:9" ht="63">
      <c r="A30" s="25" t="s">
        <v>109</v>
      </c>
      <c r="B30" s="25" t="s">
        <v>90</v>
      </c>
      <c r="C30" s="27">
        <v>1016.8</v>
      </c>
      <c r="D30" s="20"/>
      <c r="E30" s="20"/>
      <c r="F30" s="20"/>
      <c r="G30" s="20"/>
      <c r="H30" s="31">
        <v>1196.0999999999999</v>
      </c>
      <c r="I30" s="31">
        <v>1196.0999999999999</v>
      </c>
    </row>
    <row r="31" spans="1:9" ht="110.25">
      <c r="A31" s="25" t="s">
        <v>110</v>
      </c>
      <c r="B31" s="25" t="s">
        <v>91</v>
      </c>
      <c r="C31" s="27">
        <v>60</v>
      </c>
      <c r="D31" s="20"/>
      <c r="E31" s="20"/>
      <c r="F31" s="20"/>
      <c r="G31" s="20"/>
      <c r="H31" s="31">
        <v>82</v>
      </c>
      <c r="I31" s="38">
        <v>87</v>
      </c>
    </row>
    <row r="32" spans="1:9" ht="110.25">
      <c r="A32" s="25" t="s">
        <v>111</v>
      </c>
      <c r="B32" s="25" t="s">
        <v>92</v>
      </c>
      <c r="C32" s="27">
        <v>822</v>
      </c>
      <c r="D32" s="20"/>
      <c r="E32" s="20"/>
      <c r="F32" s="20"/>
      <c r="G32" s="20">
        <v>85.55</v>
      </c>
      <c r="H32" s="31">
        <v>873.3</v>
      </c>
      <c r="I32" s="38">
        <v>833.6</v>
      </c>
    </row>
    <row r="33" spans="1:9" ht="94.5">
      <c r="A33" s="26" t="s">
        <v>112</v>
      </c>
      <c r="B33" s="25" t="s">
        <v>93</v>
      </c>
      <c r="C33" s="27">
        <v>1401.2</v>
      </c>
      <c r="D33" s="20"/>
      <c r="E33" s="20"/>
      <c r="F33" s="20"/>
      <c r="G33" s="20"/>
      <c r="H33" s="31">
        <v>134.19999999999999</v>
      </c>
      <c r="I33" s="38">
        <v>134.19999999999999</v>
      </c>
    </row>
    <row r="34" spans="1:9" ht="126" hidden="1">
      <c r="A34" s="26" t="s">
        <v>113</v>
      </c>
      <c r="B34" s="25" t="s">
        <v>94</v>
      </c>
      <c r="C34" s="27">
        <v>626.95000000000005</v>
      </c>
      <c r="D34" s="20"/>
      <c r="E34" s="20"/>
      <c r="F34" s="20"/>
      <c r="G34" s="20"/>
      <c r="H34" s="31">
        <v>0</v>
      </c>
      <c r="I34" s="38">
        <v>0</v>
      </c>
    </row>
    <row r="35" spans="1:9" ht="46.15" hidden="1" customHeight="1" thickBot="1">
      <c r="A35" s="5" t="s">
        <v>102</v>
      </c>
      <c r="B35" s="2" t="s">
        <v>101</v>
      </c>
      <c r="C35" s="9">
        <v>0</v>
      </c>
      <c r="D35" s="12"/>
      <c r="E35" s="12">
        <v>190</v>
      </c>
      <c r="F35" s="12"/>
      <c r="G35" s="12"/>
      <c r="H35" s="32">
        <v>0</v>
      </c>
    </row>
    <row r="36" spans="1:9" ht="114" hidden="1" thickBot="1">
      <c r="A36" s="3" t="s">
        <v>95</v>
      </c>
      <c r="B36" s="4" t="s">
        <v>96</v>
      </c>
      <c r="C36" s="10" t="s">
        <v>98</v>
      </c>
      <c r="D36" s="7">
        <v>577.21</v>
      </c>
      <c r="E36" s="7"/>
      <c r="F36" s="7"/>
      <c r="G36" s="7"/>
      <c r="H36" s="33">
        <v>0</v>
      </c>
    </row>
  </sheetData>
  <mergeCells count="11">
    <mergeCell ref="E8:E9"/>
    <mergeCell ref="F8:F9"/>
    <mergeCell ref="G8:G9"/>
    <mergeCell ref="H8:H9"/>
    <mergeCell ref="I8:I9"/>
    <mergeCell ref="H3:I3"/>
    <mergeCell ref="A5:I6"/>
    <mergeCell ref="A8:A9"/>
    <mergeCell ref="B8:B9"/>
    <mergeCell ref="C8:C9"/>
    <mergeCell ref="D8:D9"/>
  </mergeCells>
  <phoneticPr fontId="0" type="noConversion"/>
  <pageMargins left="0.33" right="0.3" top="0.75" bottom="0.75" header="0.37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WhiteSpace="0" zoomScale="75" zoomScaleNormal="75" workbookViewId="0">
      <selection activeCell="D2" sqref="D2:F2"/>
    </sheetView>
  </sheetViews>
  <sheetFormatPr defaultRowHeight="15.75" outlineLevelRow="1"/>
  <cols>
    <col min="1" max="1" width="72.140625" style="135" customWidth="1"/>
    <col min="2" max="2" width="10.5703125" style="136" customWidth="1"/>
    <col min="3" max="3" width="11.140625" style="136" customWidth="1"/>
    <col min="4" max="4" width="24.7109375" style="136" customWidth="1"/>
    <col min="5" max="5" width="15.140625" style="136" customWidth="1"/>
    <col min="6" max="6" width="20.5703125" style="137" customWidth="1"/>
    <col min="7" max="7" width="17.5703125" style="42" customWidth="1"/>
    <col min="8" max="8" width="12" style="42" customWidth="1"/>
    <col min="9" max="9" width="11.42578125" style="42" customWidth="1"/>
    <col min="10" max="16384" width="9.140625" style="42"/>
  </cols>
  <sheetData>
    <row r="1" spans="1:9">
      <c r="A1" s="39"/>
      <c r="B1" s="40"/>
      <c r="C1" s="40"/>
      <c r="D1" s="39"/>
      <c r="E1" s="39"/>
      <c r="F1" s="41"/>
    </row>
    <row r="2" spans="1:9" ht="172.5" customHeight="1">
      <c r="A2" s="39"/>
      <c r="B2" s="40"/>
      <c r="C2" s="40"/>
      <c r="D2" s="393" t="s">
        <v>33</v>
      </c>
      <c r="E2" s="394"/>
      <c r="F2" s="394"/>
      <c r="H2" s="43"/>
    </row>
    <row r="3" spans="1:9" ht="79.5" customHeight="1">
      <c r="A3" s="395" t="s">
        <v>123</v>
      </c>
      <c r="B3" s="395"/>
      <c r="C3" s="395"/>
      <c r="D3" s="395"/>
      <c r="E3" s="395"/>
      <c r="F3" s="395"/>
    </row>
    <row r="4" spans="1:9" ht="15.6" customHeight="1">
      <c r="A4" s="44"/>
      <c r="B4" s="45"/>
      <c r="C4" s="45"/>
      <c r="D4" s="45"/>
      <c r="E4" s="45"/>
      <c r="F4" s="46" t="s">
        <v>124</v>
      </c>
    </row>
    <row r="5" spans="1:9" ht="57.75" customHeight="1">
      <c r="A5" s="47" t="s">
        <v>125</v>
      </c>
      <c r="B5" s="47" t="s">
        <v>126</v>
      </c>
      <c r="C5" s="47" t="s">
        <v>127</v>
      </c>
      <c r="D5" s="47" t="s">
        <v>128</v>
      </c>
      <c r="E5" s="47" t="s">
        <v>129</v>
      </c>
      <c r="F5" s="48" t="s">
        <v>130</v>
      </c>
    </row>
    <row r="6" spans="1:9" ht="20.25" hidden="1" customHeight="1" outlineLevel="1">
      <c r="A6" s="49"/>
      <c r="B6" s="50"/>
      <c r="C6" s="50"/>
      <c r="D6" s="50"/>
      <c r="E6" s="50"/>
      <c r="F6" s="51"/>
    </row>
    <row r="7" spans="1:9" s="56" customFormat="1" ht="26.25" customHeight="1" collapsed="1">
      <c r="A7" s="52" t="s">
        <v>131</v>
      </c>
      <c r="B7" s="53" t="s">
        <v>132</v>
      </c>
      <c r="C7" s="53" t="s">
        <v>132</v>
      </c>
      <c r="D7" s="53" t="s">
        <v>132</v>
      </c>
      <c r="E7" s="53" t="s">
        <v>132</v>
      </c>
      <c r="F7" s="54">
        <f>F8+F36+F45+F53+F72+F104+F115+F121+F127</f>
        <v>3272.4000000000005</v>
      </c>
      <c r="G7" s="55"/>
      <c r="H7" s="55"/>
      <c r="I7" s="55"/>
    </row>
    <row r="8" spans="1:9" ht="23.25" customHeight="1">
      <c r="A8" s="57" t="s">
        <v>133</v>
      </c>
      <c r="B8" s="58" t="s">
        <v>134</v>
      </c>
      <c r="C8" s="58" t="s">
        <v>135</v>
      </c>
      <c r="D8" s="58" t="s">
        <v>136</v>
      </c>
      <c r="E8" s="58" t="s">
        <v>137</v>
      </c>
      <c r="F8" s="59">
        <f>F9+F16+F27</f>
        <v>1378.8000000000002</v>
      </c>
      <c r="G8" s="60"/>
      <c r="H8" s="60"/>
      <c r="I8" s="60"/>
    </row>
    <row r="9" spans="1:9" ht="31.5">
      <c r="A9" s="61" t="s">
        <v>138</v>
      </c>
      <c r="B9" s="58" t="s">
        <v>134</v>
      </c>
      <c r="C9" s="58" t="s">
        <v>139</v>
      </c>
      <c r="D9" s="58" t="s">
        <v>136</v>
      </c>
      <c r="E9" s="58" t="s">
        <v>137</v>
      </c>
      <c r="F9" s="62">
        <f>F10</f>
        <v>471.1</v>
      </c>
    </row>
    <row r="10" spans="1:9" ht="31.5">
      <c r="A10" s="64" t="s">
        <v>140</v>
      </c>
      <c r="B10" s="65" t="s">
        <v>134</v>
      </c>
      <c r="C10" s="65" t="s">
        <v>139</v>
      </c>
      <c r="D10" s="66" t="s">
        <v>141</v>
      </c>
      <c r="E10" s="65" t="s">
        <v>137</v>
      </c>
      <c r="F10" s="67">
        <f>F11</f>
        <v>471.1</v>
      </c>
    </row>
    <row r="11" spans="1:9" ht="17.25" customHeight="1">
      <c r="A11" s="64" t="s">
        <v>142</v>
      </c>
      <c r="B11" s="65" t="s">
        <v>134</v>
      </c>
      <c r="C11" s="65" t="s">
        <v>139</v>
      </c>
      <c r="D11" s="66" t="s">
        <v>143</v>
      </c>
      <c r="E11" s="65" t="s">
        <v>137</v>
      </c>
      <c r="F11" s="67">
        <f>F12</f>
        <v>471.1</v>
      </c>
    </row>
    <row r="12" spans="1:9" ht="31.5">
      <c r="A12" s="68" t="s">
        <v>144</v>
      </c>
      <c r="B12" s="65" t="s">
        <v>134</v>
      </c>
      <c r="C12" s="65" t="s">
        <v>139</v>
      </c>
      <c r="D12" s="66" t="s">
        <v>145</v>
      </c>
      <c r="E12" s="65" t="s">
        <v>137</v>
      </c>
      <c r="F12" s="67">
        <f>F14+F15</f>
        <v>471.1</v>
      </c>
    </row>
    <row r="13" spans="1:9" ht="31.5">
      <c r="A13" s="68" t="s">
        <v>146</v>
      </c>
      <c r="B13" s="69" t="s">
        <v>134</v>
      </c>
      <c r="C13" s="69" t="s">
        <v>139</v>
      </c>
      <c r="D13" s="70" t="s">
        <v>145</v>
      </c>
      <c r="E13" s="65" t="s">
        <v>147</v>
      </c>
      <c r="F13" s="67">
        <f>F14+F15</f>
        <v>471.1</v>
      </c>
    </row>
    <row r="14" spans="1:9" ht="31.5">
      <c r="A14" s="68" t="s">
        <v>148</v>
      </c>
      <c r="B14" s="65" t="s">
        <v>134</v>
      </c>
      <c r="C14" s="65" t="s">
        <v>139</v>
      </c>
      <c r="D14" s="66" t="s">
        <v>145</v>
      </c>
      <c r="E14" s="71">
        <v>121</v>
      </c>
      <c r="F14" s="72">
        <v>361.8</v>
      </c>
    </row>
    <row r="15" spans="1:9" ht="49.5" customHeight="1">
      <c r="A15" s="68" t="s">
        <v>149</v>
      </c>
      <c r="B15" s="65" t="s">
        <v>134</v>
      </c>
      <c r="C15" s="65" t="s">
        <v>139</v>
      </c>
      <c r="D15" s="66" t="s">
        <v>145</v>
      </c>
      <c r="E15" s="71">
        <v>129</v>
      </c>
      <c r="F15" s="73">
        <v>109.3</v>
      </c>
    </row>
    <row r="16" spans="1:9" ht="58.5" customHeight="1">
      <c r="A16" s="61" t="s">
        <v>150</v>
      </c>
      <c r="B16" s="58" t="s">
        <v>134</v>
      </c>
      <c r="C16" s="58" t="s">
        <v>151</v>
      </c>
      <c r="D16" s="74" t="s">
        <v>136</v>
      </c>
      <c r="E16" s="58" t="s">
        <v>137</v>
      </c>
      <c r="F16" s="62">
        <f>F17</f>
        <v>907.7</v>
      </c>
    </row>
    <row r="17" spans="1:6" ht="31.5">
      <c r="A17" s="64" t="s">
        <v>152</v>
      </c>
      <c r="B17" s="65" t="s">
        <v>134</v>
      </c>
      <c r="C17" s="65" t="s">
        <v>151</v>
      </c>
      <c r="D17" s="66" t="s">
        <v>141</v>
      </c>
      <c r="E17" s="65" t="s">
        <v>137</v>
      </c>
      <c r="F17" s="67">
        <f>F18</f>
        <v>907.7</v>
      </c>
    </row>
    <row r="18" spans="1:6" ht="22.5" customHeight="1">
      <c r="A18" s="64" t="s">
        <v>153</v>
      </c>
      <c r="B18" s="65" t="s">
        <v>134</v>
      </c>
      <c r="C18" s="65" t="s">
        <v>151</v>
      </c>
      <c r="D18" s="66" t="s">
        <v>154</v>
      </c>
      <c r="E18" s="65" t="s">
        <v>137</v>
      </c>
      <c r="F18" s="67">
        <f>F19+F23</f>
        <v>907.7</v>
      </c>
    </row>
    <row r="19" spans="1:6" ht="37.5" customHeight="1">
      <c r="A19" s="64" t="s">
        <v>155</v>
      </c>
      <c r="B19" s="65" t="s">
        <v>134</v>
      </c>
      <c r="C19" s="65" t="s">
        <v>151</v>
      </c>
      <c r="D19" s="66" t="s">
        <v>156</v>
      </c>
      <c r="E19" s="65" t="s">
        <v>137</v>
      </c>
      <c r="F19" s="67">
        <f>F20</f>
        <v>783</v>
      </c>
    </row>
    <row r="20" spans="1:6" ht="33.75" customHeight="1">
      <c r="A20" s="64" t="s">
        <v>146</v>
      </c>
      <c r="B20" s="65" t="s">
        <v>134</v>
      </c>
      <c r="C20" s="65" t="s">
        <v>151</v>
      </c>
      <c r="D20" s="66" t="s">
        <v>156</v>
      </c>
      <c r="E20" s="65" t="s">
        <v>147</v>
      </c>
      <c r="F20" s="67">
        <f>F21+F22</f>
        <v>783</v>
      </c>
    </row>
    <row r="21" spans="1:6" ht="45.75" customHeight="1">
      <c r="A21" s="75" t="s">
        <v>148</v>
      </c>
      <c r="B21" s="65" t="s">
        <v>134</v>
      </c>
      <c r="C21" s="65" t="s">
        <v>151</v>
      </c>
      <c r="D21" s="66" t="s">
        <v>156</v>
      </c>
      <c r="E21" s="76">
        <v>121</v>
      </c>
      <c r="F21" s="73">
        <v>418.4</v>
      </c>
    </row>
    <row r="22" spans="1:6" ht="47.25">
      <c r="A22" s="75" t="s">
        <v>149</v>
      </c>
      <c r="B22" s="65" t="s">
        <v>134</v>
      </c>
      <c r="C22" s="65" t="s">
        <v>151</v>
      </c>
      <c r="D22" s="66" t="s">
        <v>157</v>
      </c>
      <c r="E22" s="76">
        <v>129</v>
      </c>
      <c r="F22" s="73">
        <v>364.6</v>
      </c>
    </row>
    <row r="23" spans="1:6" ht="31.5">
      <c r="A23" s="77" t="s">
        <v>158</v>
      </c>
      <c r="B23" s="65" t="s">
        <v>134</v>
      </c>
      <c r="C23" s="65" t="s">
        <v>151</v>
      </c>
      <c r="D23" s="66" t="s">
        <v>157</v>
      </c>
      <c r="E23" s="76" t="s">
        <v>137</v>
      </c>
      <c r="F23" s="73">
        <f>F24+F25+F26</f>
        <v>124.7</v>
      </c>
    </row>
    <row r="24" spans="1:6" ht="31.5">
      <c r="A24" s="64" t="s">
        <v>159</v>
      </c>
      <c r="B24" s="65" t="s">
        <v>134</v>
      </c>
      <c r="C24" s="65" t="s">
        <v>151</v>
      </c>
      <c r="D24" s="66" t="s">
        <v>157</v>
      </c>
      <c r="E24" s="76">
        <v>244</v>
      </c>
      <c r="F24" s="73">
        <v>117.9</v>
      </c>
    </row>
    <row r="25" spans="1:6" ht="31.5">
      <c r="A25" s="78" t="s">
        <v>160</v>
      </c>
      <c r="B25" s="65" t="s">
        <v>134</v>
      </c>
      <c r="C25" s="65" t="s">
        <v>151</v>
      </c>
      <c r="D25" s="66" t="s">
        <v>157</v>
      </c>
      <c r="E25" s="76">
        <v>851</v>
      </c>
      <c r="F25" s="73">
        <v>6.8</v>
      </c>
    </row>
    <row r="26" spans="1:6" ht="31.5" customHeight="1">
      <c r="A26" s="78" t="s">
        <v>161</v>
      </c>
      <c r="B26" s="65" t="s">
        <v>134</v>
      </c>
      <c r="C26" s="65" t="s">
        <v>151</v>
      </c>
      <c r="D26" s="66" t="s">
        <v>157</v>
      </c>
      <c r="E26" s="76">
        <v>852</v>
      </c>
      <c r="F26" s="73">
        <v>0</v>
      </c>
    </row>
    <row r="27" spans="1:6" s="83" customFormat="1" ht="27" hidden="1" customHeight="1">
      <c r="A27" s="79" t="s">
        <v>162</v>
      </c>
      <c r="B27" s="80" t="s">
        <v>134</v>
      </c>
      <c r="C27" s="80" t="s">
        <v>163</v>
      </c>
      <c r="D27" s="81" t="s">
        <v>164</v>
      </c>
      <c r="E27" s="58" t="s">
        <v>137</v>
      </c>
      <c r="F27" s="82">
        <f>F28</f>
        <v>0</v>
      </c>
    </row>
    <row r="28" spans="1:6" ht="37.5" hidden="1" customHeight="1">
      <c r="A28" s="78" t="s">
        <v>165</v>
      </c>
      <c r="B28" s="69" t="s">
        <v>134</v>
      </c>
      <c r="C28" s="69" t="s">
        <v>163</v>
      </c>
      <c r="D28" s="84" t="s">
        <v>166</v>
      </c>
      <c r="E28" s="65" t="s">
        <v>137</v>
      </c>
      <c r="F28" s="67">
        <f>F29</f>
        <v>0</v>
      </c>
    </row>
    <row r="29" spans="1:6" ht="38.25" hidden="1" customHeight="1">
      <c r="A29" s="78" t="s">
        <v>167</v>
      </c>
      <c r="B29" s="65" t="s">
        <v>134</v>
      </c>
      <c r="C29" s="65" t="s">
        <v>163</v>
      </c>
      <c r="D29" s="71" t="s">
        <v>166</v>
      </c>
      <c r="E29" s="71">
        <v>244</v>
      </c>
      <c r="F29" s="73">
        <v>0</v>
      </c>
    </row>
    <row r="30" spans="1:6" ht="58.5" hidden="1" customHeight="1">
      <c r="A30" s="57" t="s">
        <v>168</v>
      </c>
      <c r="B30" s="65" t="s">
        <v>134</v>
      </c>
      <c r="C30" s="65" t="s">
        <v>169</v>
      </c>
      <c r="D30" s="85" t="s">
        <v>136</v>
      </c>
      <c r="E30" s="58" t="s">
        <v>137</v>
      </c>
      <c r="F30" s="59">
        <f>F31</f>
        <v>0</v>
      </c>
    </row>
    <row r="31" spans="1:6" ht="115.5" hidden="1" customHeight="1">
      <c r="A31" s="86" t="s">
        <v>43</v>
      </c>
      <c r="B31" s="58" t="s">
        <v>134</v>
      </c>
      <c r="C31" s="58" t="s">
        <v>169</v>
      </c>
      <c r="D31" s="87" t="s">
        <v>170</v>
      </c>
      <c r="E31" s="58" t="s">
        <v>171</v>
      </c>
      <c r="F31" s="59">
        <f>F32</f>
        <v>0</v>
      </c>
    </row>
    <row r="32" spans="1:6" ht="151.5" hidden="1" customHeight="1">
      <c r="A32" s="88" t="s">
        <v>44</v>
      </c>
      <c r="B32" s="65" t="s">
        <v>134</v>
      </c>
      <c r="C32" s="65" t="s">
        <v>169</v>
      </c>
      <c r="D32" s="89" t="s">
        <v>172</v>
      </c>
      <c r="E32" s="65" t="s">
        <v>171</v>
      </c>
      <c r="F32" s="90">
        <f>F33</f>
        <v>0</v>
      </c>
    </row>
    <row r="33" spans="1:6" ht="63.75" hidden="1" customHeight="1">
      <c r="A33" s="91" t="s">
        <v>173</v>
      </c>
      <c r="B33" s="65" t="s">
        <v>134</v>
      </c>
      <c r="C33" s="65" t="s">
        <v>169</v>
      </c>
      <c r="D33" s="71" t="s">
        <v>174</v>
      </c>
      <c r="E33" s="65" t="s">
        <v>137</v>
      </c>
      <c r="F33" s="90">
        <f>F34</f>
        <v>0</v>
      </c>
    </row>
    <row r="34" spans="1:6" ht="31.5" hidden="1">
      <c r="A34" s="91" t="s">
        <v>175</v>
      </c>
      <c r="B34" s="65" t="s">
        <v>134</v>
      </c>
      <c r="C34" s="65" t="s">
        <v>169</v>
      </c>
      <c r="D34" s="71" t="s">
        <v>176</v>
      </c>
      <c r="E34" s="65" t="s">
        <v>137</v>
      </c>
      <c r="F34" s="90">
        <f>F35</f>
        <v>0</v>
      </c>
    </row>
    <row r="35" spans="1:6" ht="31.5" hidden="1">
      <c r="A35" s="91" t="s">
        <v>177</v>
      </c>
      <c r="B35" s="65" t="s">
        <v>134</v>
      </c>
      <c r="C35" s="65" t="s">
        <v>169</v>
      </c>
      <c r="D35" s="71" t="s">
        <v>176</v>
      </c>
      <c r="E35" s="65" t="s">
        <v>178</v>
      </c>
      <c r="F35" s="90"/>
    </row>
    <row r="36" spans="1:6" ht="28.5" customHeight="1">
      <c r="A36" s="92" t="s">
        <v>179</v>
      </c>
      <c r="B36" s="58" t="s">
        <v>139</v>
      </c>
      <c r="C36" s="58" t="s">
        <v>135</v>
      </c>
      <c r="D36" s="93" t="s">
        <v>180</v>
      </c>
      <c r="E36" s="94" t="s">
        <v>137</v>
      </c>
      <c r="F36" s="95">
        <f>F37</f>
        <v>81.000000000000014</v>
      </c>
    </row>
    <row r="37" spans="1:6" ht="28.5" customHeight="1">
      <c r="A37" s="96" t="s">
        <v>181</v>
      </c>
      <c r="B37" s="65" t="s">
        <v>139</v>
      </c>
      <c r="C37" s="65" t="s">
        <v>182</v>
      </c>
      <c r="D37" s="97" t="s">
        <v>136</v>
      </c>
      <c r="E37" s="98" t="s">
        <v>137</v>
      </c>
      <c r="F37" s="73">
        <f>F38</f>
        <v>81.000000000000014</v>
      </c>
    </row>
    <row r="38" spans="1:6" ht="27" customHeight="1">
      <c r="A38" s="96" t="s">
        <v>183</v>
      </c>
      <c r="B38" s="65" t="s">
        <v>139</v>
      </c>
      <c r="C38" s="65" t="s">
        <v>182</v>
      </c>
      <c r="D38" s="97" t="s">
        <v>184</v>
      </c>
      <c r="E38" s="98" t="s">
        <v>137</v>
      </c>
      <c r="F38" s="73">
        <f>F39</f>
        <v>81.000000000000014</v>
      </c>
    </row>
    <row r="39" spans="1:6" ht="37.5" customHeight="1">
      <c r="A39" s="96" t="s">
        <v>185</v>
      </c>
      <c r="B39" s="65" t="s">
        <v>139</v>
      </c>
      <c r="C39" s="65" t="s">
        <v>182</v>
      </c>
      <c r="D39" s="97" t="s">
        <v>186</v>
      </c>
      <c r="E39" s="98" t="s">
        <v>137</v>
      </c>
      <c r="F39" s="73">
        <f>F40</f>
        <v>81.000000000000014</v>
      </c>
    </row>
    <row r="40" spans="1:6" ht="45" customHeight="1">
      <c r="A40" s="96" t="s">
        <v>187</v>
      </c>
      <c r="B40" s="65" t="s">
        <v>139</v>
      </c>
      <c r="C40" s="65" t="s">
        <v>182</v>
      </c>
      <c r="D40" s="97" t="s">
        <v>188</v>
      </c>
      <c r="E40" s="98" t="s">
        <v>137</v>
      </c>
      <c r="F40" s="73">
        <f>F41+F44</f>
        <v>81.000000000000014</v>
      </c>
    </row>
    <row r="41" spans="1:6" ht="45" customHeight="1">
      <c r="A41" s="64" t="s">
        <v>146</v>
      </c>
      <c r="B41" s="65" t="s">
        <v>139</v>
      </c>
      <c r="C41" s="65" t="s">
        <v>182</v>
      </c>
      <c r="D41" s="97" t="s">
        <v>188</v>
      </c>
      <c r="E41" s="98" t="s">
        <v>147</v>
      </c>
      <c r="F41" s="73">
        <f>F42+F43</f>
        <v>75.800000000000011</v>
      </c>
    </row>
    <row r="42" spans="1:6" ht="42" customHeight="1">
      <c r="A42" s="96" t="s">
        <v>189</v>
      </c>
      <c r="B42" s="65" t="s">
        <v>139</v>
      </c>
      <c r="C42" s="65" t="s">
        <v>182</v>
      </c>
      <c r="D42" s="97" t="s">
        <v>188</v>
      </c>
      <c r="E42" s="97">
        <v>121</v>
      </c>
      <c r="F42" s="73">
        <v>58.2</v>
      </c>
    </row>
    <row r="43" spans="1:6" ht="61.5" customHeight="1">
      <c r="A43" s="96" t="s">
        <v>149</v>
      </c>
      <c r="B43" s="65" t="s">
        <v>139</v>
      </c>
      <c r="C43" s="65" t="s">
        <v>182</v>
      </c>
      <c r="D43" s="97" t="s">
        <v>188</v>
      </c>
      <c r="E43" s="97">
        <v>129</v>
      </c>
      <c r="F43" s="73">
        <v>17.600000000000001</v>
      </c>
    </row>
    <row r="44" spans="1:6" ht="44.25" customHeight="1">
      <c r="A44" s="96" t="s">
        <v>159</v>
      </c>
      <c r="B44" s="65" t="s">
        <v>139</v>
      </c>
      <c r="C44" s="65" t="s">
        <v>182</v>
      </c>
      <c r="D44" s="97" t="s">
        <v>188</v>
      </c>
      <c r="E44" s="97">
        <v>244</v>
      </c>
      <c r="F44" s="73">
        <v>5.2</v>
      </c>
    </row>
    <row r="45" spans="1:6" ht="48" hidden="1" customHeight="1">
      <c r="A45" s="57" t="s">
        <v>190</v>
      </c>
      <c r="B45" s="58" t="s">
        <v>182</v>
      </c>
      <c r="C45" s="58" t="s">
        <v>135</v>
      </c>
      <c r="D45" s="93" t="s">
        <v>136</v>
      </c>
      <c r="E45" s="58" t="s">
        <v>137</v>
      </c>
      <c r="F45" s="82">
        <f>F46</f>
        <v>0</v>
      </c>
    </row>
    <row r="46" spans="1:6" ht="51.75" hidden="1" customHeight="1">
      <c r="A46" s="96" t="s">
        <v>191</v>
      </c>
      <c r="B46" s="65" t="s">
        <v>182</v>
      </c>
      <c r="C46" s="65" t="s">
        <v>192</v>
      </c>
      <c r="D46" s="97" t="s">
        <v>136</v>
      </c>
      <c r="E46" s="65" t="s">
        <v>137</v>
      </c>
      <c r="F46" s="67">
        <f>F47+F49</f>
        <v>0</v>
      </c>
    </row>
    <row r="47" spans="1:6" ht="60" hidden="1" customHeight="1">
      <c r="A47" s="96" t="s">
        <v>193</v>
      </c>
      <c r="B47" s="65" t="s">
        <v>182</v>
      </c>
      <c r="C47" s="65" t="s">
        <v>192</v>
      </c>
      <c r="D47" s="97" t="s">
        <v>194</v>
      </c>
      <c r="E47" s="65" t="s">
        <v>137</v>
      </c>
      <c r="F47" s="67">
        <f>F48</f>
        <v>0</v>
      </c>
    </row>
    <row r="48" spans="1:6" ht="51.75" hidden="1" customHeight="1">
      <c r="A48" s="96" t="s">
        <v>195</v>
      </c>
      <c r="B48" s="65" t="s">
        <v>182</v>
      </c>
      <c r="C48" s="65" t="s">
        <v>192</v>
      </c>
      <c r="D48" s="97" t="s">
        <v>194</v>
      </c>
      <c r="E48" s="65" t="s">
        <v>178</v>
      </c>
      <c r="F48" s="67">
        <v>0</v>
      </c>
    </row>
    <row r="49" spans="1:7" ht="33.75" hidden="1" customHeight="1">
      <c r="A49" s="78" t="s">
        <v>196</v>
      </c>
      <c r="B49" s="65" t="s">
        <v>182</v>
      </c>
      <c r="C49" s="65" t="s">
        <v>192</v>
      </c>
      <c r="D49" s="97" t="s">
        <v>197</v>
      </c>
      <c r="E49" s="65" t="s">
        <v>137</v>
      </c>
      <c r="F49" s="67">
        <f>F50</f>
        <v>0</v>
      </c>
      <c r="G49" s="99"/>
    </row>
    <row r="50" spans="1:7" ht="28.5" hidden="1" customHeight="1">
      <c r="A50" s="78" t="s">
        <v>198</v>
      </c>
      <c r="B50" s="65" t="s">
        <v>182</v>
      </c>
      <c r="C50" s="65" t="s">
        <v>192</v>
      </c>
      <c r="D50" s="97" t="s">
        <v>164</v>
      </c>
      <c r="E50" s="65" t="s">
        <v>137</v>
      </c>
      <c r="F50" s="67">
        <f>F51</f>
        <v>0</v>
      </c>
    </row>
    <row r="51" spans="1:7" ht="63.75" hidden="1" customHeight="1">
      <c r="A51" s="100" t="s">
        <v>199</v>
      </c>
      <c r="B51" s="65" t="s">
        <v>182</v>
      </c>
      <c r="C51" s="65" t="s">
        <v>192</v>
      </c>
      <c r="D51" s="97" t="s">
        <v>200</v>
      </c>
      <c r="E51" s="65" t="s">
        <v>137</v>
      </c>
      <c r="F51" s="73">
        <f>F52</f>
        <v>0</v>
      </c>
    </row>
    <row r="52" spans="1:7" ht="48.75" hidden="1" customHeight="1">
      <c r="A52" s="78" t="s">
        <v>195</v>
      </c>
      <c r="B52" s="65" t="s">
        <v>182</v>
      </c>
      <c r="C52" s="65" t="s">
        <v>192</v>
      </c>
      <c r="D52" s="97" t="s">
        <v>200</v>
      </c>
      <c r="E52" s="65" t="s">
        <v>178</v>
      </c>
      <c r="F52" s="73">
        <v>0</v>
      </c>
    </row>
    <row r="53" spans="1:7" ht="30.75" customHeight="1">
      <c r="A53" s="101" t="s">
        <v>201</v>
      </c>
      <c r="B53" s="58" t="s">
        <v>151</v>
      </c>
      <c r="C53" s="58" t="s">
        <v>135</v>
      </c>
      <c r="D53" s="93" t="s">
        <v>136</v>
      </c>
      <c r="E53" s="58" t="s">
        <v>137</v>
      </c>
      <c r="F53" s="59">
        <f>F54+F69</f>
        <v>80</v>
      </c>
      <c r="G53" s="102"/>
    </row>
    <row r="54" spans="1:7" ht="28.5" customHeight="1">
      <c r="A54" s="57" t="s">
        <v>202</v>
      </c>
      <c r="B54" s="65" t="s">
        <v>151</v>
      </c>
      <c r="C54" s="65" t="s">
        <v>192</v>
      </c>
      <c r="D54" s="65" t="s">
        <v>136</v>
      </c>
      <c r="E54" s="65" t="s">
        <v>137</v>
      </c>
      <c r="F54" s="90">
        <f>F55</f>
        <v>80</v>
      </c>
      <c r="G54" s="103"/>
    </row>
    <row r="55" spans="1:7" ht="91.5" customHeight="1">
      <c r="A55" s="57" t="s">
        <v>45</v>
      </c>
      <c r="B55" s="65" t="s">
        <v>151</v>
      </c>
      <c r="C55" s="65" t="s">
        <v>192</v>
      </c>
      <c r="D55" s="65" t="s">
        <v>203</v>
      </c>
      <c r="E55" s="65" t="s">
        <v>137</v>
      </c>
      <c r="F55" s="90">
        <f>F56</f>
        <v>80</v>
      </c>
    </row>
    <row r="56" spans="1:7" ht="39" customHeight="1">
      <c r="A56" s="104" t="s">
        <v>46</v>
      </c>
      <c r="B56" s="105" t="s">
        <v>151</v>
      </c>
      <c r="C56" s="105" t="s">
        <v>192</v>
      </c>
      <c r="D56" s="106" t="s">
        <v>204</v>
      </c>
      <c r="E56" s="105" t="s">
        <v>137</v>
      </c>
      <c r="F56" s="107">
        <f>F58+F60+F62+F64</f>
        <v>80</v>
      </c>
    </row>
    <row r="57" spans="1:7" ht="39.75" customHeight="1">
      <c r="A57" s="104" t="s">
        <v>205</v>
      </c>
      <c r="B57" s="105" t="s">
        <v>151</v>
      </c>
      <c r="C57" s="105" t="s">
        <v>192</v>
      </c>
      <c r="D57" s="106" t="s">
        <v>206</v>
      </c>
      <c r="E57" s="105" t="s">
        <v>137</v>
      </c>
      <c r="F57" s="107">
        <f>F58+F60+F62+F64</f>
        <v>80</v>
      </c>
    </row>
    <row r="58" spans="1:7" ht="31.5">
      <c r="A58" s="64" t="s">
        <v>207</v>
      </c>
      <c r="B58" s="105" t="s">
        <v>151</v>
      </c>
      <c r="C58" s="105" t="s">
        <v>192</v>
      </c>
      <c r="D58" s="84" t="s">
        <v>208</v>
      </c>
      <c r="E58" s="105" t="s">
        <v>137</v>
      </c>
      <c r="F58" s="67">
        <f>F59</f>
        <v>0</v>
      </c>
    </row>
    <row r="59" spans="1:7" ht="41.25" customHeight="1">
      <c r="A59" s="104" t="s">
        <v>195</v>
      </c>
      <c r="B59" s="105" t="s">
        <v>151</v>
      </c>
      <c r="C59" s="105" t="s">
        <v>192</v>
      </c>
      <c r="D59" s="84" t="s">
        <v>208</v>
      </c>
      <c r="E59" s="84">
        <v>244</v>
      </c>
      <c r="F59" s="67">
        <v>0</v>
      </c>
    </row>
    <row r="60" spans="1:7" ht="40.5" customHeight="1">
      <c r="A60" s="104" t="s">
        <v>209</v>
      </c>
      <c r="B60" s="105" t="s">
        <v>151</v>
      </c>
      <c r="C60" s="105" t="s">
        <v>192</v>
      </c>
      <c r="D60" s="84" t="s">
        <v>210</v>
      </c>
      <c r="E60" s="105" t="s">
        <v>137</v>
      </c>
      <c r="F60" s="67">
        <f>F61</f>
        <v>0</v>
      </c>
    </row>
    <row r="61" spans="1:7" ht="39" customHeight="1">
      <c r="A61" s="104" t="s">
        <v>195</v>
      </c>
      <c r="B61" s="105" t="s">
        <v>151</v>
      </c>
      <c r="C61" s="105" t="s">
        <v>192</v>
      </c>
      <c r="D61" s="84" t="s">
        <v>210</v>
      </c>
      <c r="E61" s="84">
        <v>244</v>
      </c>
      <c r="F61" s="67">
        <v>0</v>
      </c>
    </row>
    <row r="62" spans="1:7" ht="31.5">
      <c r="A62" s="104" t="s">
        <v>211</v>
      </c>
      <c r="B62" s="105" t="s">
        <v>151</v>
      </c>
      <c r="C62" s="105" t="s">
        <v>192</v>
      </c>
      <c r="D62" s="84" t="s">
        <v>212</v>
      </c>
      <c r="E62" s="105" t="s">
        <v>137</v>
      </c>
      <c r="F62" s="67">
        <f>F63</f>
        <v>0</v>
      </c>
    </row>
    <row r="63" spans="1:7" ht="39.75" customHeight="1">
      <c r="A63" s="104" t="s">
        <v>195</v>
      </c>
      <c r="B63" s="105" t="s">
        <v>151</v>
      </c>
      <c r="C63" s="105" t="s">
        <v>192</v>
      </c>
      <c r="D63" s="84" t="s">
        <v>213</v>
      </c>
      <c r="E63" s="84">
        <v>244</v>
      </c>
      <c r="F63" s="67">
        <v>0</v>
      </c>
    </row>
    <row r="64" spans="1:7" ht="27" customHeight="1">
      <c r="A64" s="108" t="s">
        <v>214</v>
      </c>
      <c r="B64" s="109" t="s">
        <v>151</v>
      </c>
      <c r="C64" s="109" t="s">
        <v>192</v>
      </c>
      <c r="D64" s="110" t="s">
        <v>215</v>
      </c>
      <c r="E64" s="105" t="s">
        <v>137</v>
      </c>
      <c r="F64" s="67">
        <f>F65</f>
        <v>80</v>
      </c>
    </row>
    <row r="65" spans="1:6" ht="37.5" customHeight="1">
      <c r="A65" s="104" t="s">
        <v>195</v>
      </c>
      <c r="B65" s="109" t="s">
        <v>151</v>
      </c>
      <c r="C65" s="109" t="s">
        <v>192</v>
      </c>
      <c r="D65" s="84" t="s">
        <v>215</v>
      </c>
      <c r="E65" s="105" t="s">
        <v>178</v>
      </c>
      <c r="F65" s="67">
        <v>80</v>
      </c>
    </row>
    <row r="66" spans="1:6" hidden="1">
      <c r="A66" s="108" t="s">
        <v>216</v>
      </c>
      <c r="B66" s="109" t="s">
        <v>151</v>
      </c>
      <c r="C66" s="109">
        <v>12</v>
      </c>
      <c r="D66" s="84" t="s">
        <v>164</v>
      </c>
      <c r="E66" s="105" t="s">
        <v>137</v>
      </c>
      <c r="F66" s="67">
        <f>F67</f>
        <v>0</v>
      </c>
    </row>
    <row r="67" spans="1:6" ht="21" hidden="1" customHeight="1">
      <c r="A67" s="104" t="s">
        <v>217</v>
      </c>
      <c r="B67" s="109" t="s">
        <v>151</v>
      </c>
      <c r="C67" s="109">
        <v>12</v>
      </c>
      <c r="D67" s="110" t="s">
        <v>218</v>
      </c>
      <c r="E67" s="105" t="s">
        <v>137</v>
      </c>
      <c r="F67" s="67">
        <f>F68</f>
        <v>0</v>
      </c>
    </row>
    <row r="68" spans="1:6" ht="60.75" hidden="1" customHeight="1">
      <c r="A68" s="104" t="s">
        <v>195</v>
      </c>
      <c r="B68" s="109" t="s">
        <v>151</v>
      </c>
      <c r="C68" s="109">
        <v>12</v>
      </c>
      <c r="D68" s="84" t="s">
        <v>219</v>
      </c>
      <c r="E68" s="84">
        <v>244</v>
      </c>
      <c r="F68" s="67"/>
    </row>
    <row r="69" spans="1:6" ht="24" hidden="1" customHeight="1">
      <c r="A69" s="111" t="s">
        <v>216</v>
      </c>
      <c r="B69" s="112" t="s">
        <v>151</v>
      </c>
      <c r="C69" s="112">
        <v>12</v>
      </c>
      <c r="D69" s="113" t="s">
        <v>164</v>
      </c>
      <c r="E69" s="112" t="s">
        <v>137</v>
      </c>
      <c r="F69" s="114">
        <f>F70</f>
        <v>0</v>
      </c>
    </row>
    <row r="70" spans="1:6" ht="33" hidden="1" customHeight="1">
      <c r="A70" s="115" t="s">
        <v>217</v>
      </c>
      <c r="B70" s="116" t="s">
        <v>151</v>
      </c>
      <c r="C70" s="116">
        <v>12</v>
      </c>
      <c r="D70" s="117" t="s">
        <v>220</v>
      </c>
      <c r="E70" s="116" t="s">
        <v>137</v>
      </c>
      <c r="F70" s="118">
        <f>F71</f>
        <v>0</v>
      </c>
    </row>
    <row r="71" spans="1:6" ht="33.75" hidden="1" customHeight="1">
      <c r="A71" s="115" t="s">
        <v>195</v>
      </c>
      <c r="B71" s="116" t="s">
        <v>151</v>
      </c>
      <c r="C71" s="116">
        <v>12</v>
      </c>
      <c r="D71" s="119" t="s">
        <v>221</v>
      </c>
      <c r="E71" s="119">
        <v>244</v>
      </c>
      <c r="F71" s="118">
        <v>0</v>
      </c>
    </row>
    <row r="72" spans="1:6" ht="27" customHeight="1">
      <c r="A72" s="120" t="s">
        <v>222</v>
      </c>
      <c r="B72" s="121" t="s">
        <v>223</v>
      </c>
      <c r="C72" s="121" t="s">
        <v>135</v>
      </c>
      <c r="D72" s="81" t="s">
        <v>136</v>
      </c>
      <c r="E72" s="122" t="s">
        <v>137</v>
      </c>
      <c r="F72" s="82">
        <f>F73+F80</f>
        <v>284.2</v>
      </c>
    </row>
    <row r="73" spans="1:6" ht="28.5" customHeight="1">
      <c r="A73" s="61" t="s">
        <v>224</v>
      </c>
      <c r="B73" s="122" t="s">
        <v>223</v>
      </c>
      <c r="C73" s="122" t="s">
        <v>139</v>
      </c>
      <c r="D73" s="81" t="s">
        <v>136</v>
      </c>
      <c r="E73" s="122" t="s">
        <v>137</v>
      </c>
      <c r="F73" s="123">
        <f>F74</f>
        <v>134.19999999999999</v>
      </c>
    </row>
    <row r="74" spans="1:6" ht="63">
      <c r="A74" s="57" t="s">
        <v>47</v>
      </c>
      <c r="B74" s="65" t="s">
        <v>223</v>
      </c>
      <c r="C74" s="65" t="s">
        <v>139</v>
      </c>
      <c r="D74" s="65" t="s">
        <v>225</v>
      </c>
      <c r="E74" s="65" t="s">
        <v>137</v>
      </c>
      <c r="F74" s="90">
        <f>F75</f>
        <v>134.19999999999999</v>
      </c>
    </row>
    <row r="75" spans="1:6" ht="63">
      <c r="A75" s="57" t="s">
        <v>47</v>
      </c>
      <c r="B75" s="65" t="s">
        <v>223</v>
      </c>
      <c r="C75" s="65" t="s">
        <v>139</v>
      </c>
      <c r="D75" s="65" t="s">
        <v>225</v>
      </c>
      <c r="E75" s="65" t="s">
        <v>137</v>
      </c>
      <c r="F75" s="90">
        <f>F76</f>
        <v>134.19999999999999</v>
      </c>
    </row>
    <row r="76" spans="1:6" ht="63">
      <c r="A76" s="104" t="s">
        <v>226</v>
      </c>
      <c r="B76" s="105" t="s">
        <v>223</v>
      </c>
      <c r="C76" s="105" t="s">
        <v>139</v>
      </c>
      <c r="D76" s="84" t="s">
        <v>227</v>
      </c>
      <c r="E76" s="105" t="s">
        <v>137</v>
      </c>
      <c r="F76" s="67">
        <f>F77</f>
        <v>134.19999999999999</v>
      </c>
    </row>
    <row r="77" spans="1:6" ht="47.25">
      <c r="A77" s="104" t="s">
        <v>228</v>
      </c>
      <c r="B77" s="105" t="s">
        <v>223</v>
      </c>
      <c r="C77" s="105" t="s">
        <v>139</v>
      </c>
      <c r="D77" s="84" t="s">
        <v>229</v>
      </c>
      <c r="E77" s="105" t="s">
        <v>137</v>
      </c>
      <c r="F77" s="67">
        <f>F78+F79</f>
        <v>134.19999999999999</v>
      </c>
    </row>
    <row r="78" spans="1:6" ht="31.5">
      <c r="A78" s="104" t="s">
        <v>195</v>
      </c>
      <c r="B78" s="105" t="s">
        <v>223</v>
      </c>
      <c r="C78" s="105" t="s">
        <v>139</v>
      </c>
      <c r="D78" s="84" t="s">
        <v>229</v>
      </c>
      <c r="E78" s="84">
        <v>244</v>
      </c>
      <c r="F78" s="67">
        <v>134.19999999999999</v>
      </c>
    </row>
    <row r="79" spans="1:6" ht="59.25" customHeight="1">
      <c r="A79" s="104" t="s">
        <v>230</v>
      </c>
      <c r="B79" s="105" t="s">
        <v>223</v>
      </c>
      <c r="C79" s="105" t="s">
        <v>139</v>
      </c>
      <c r="D79" s="84" t="s">
        <v>229</v>
      </c>
      <c r="E79" s="84">
        <v>810</v>
      </c>
      <c r="F79" s="67">
        <v>0</v>
      </c>
    </row>
    <row r="80" spans="1:6" ht="20.25" customHeight="1">
      <c r="A80" s="61" t="s">
        <v>231</v>
      </c>
      <c r="B80" s="122" t="s">
        <v>223</v>
      </c>
      <c r="C80" s="122" t="s">
        <v>182</v>
      </c>
      <c r="D80" s="124" t="s">
        <v>136</v>
      </c>
      <c r="E80" s="122" t="s">
        <v>137</v>
      </c>
      <c r="F80" s="123">
        <f>F81</f>
        <v>150</v>
      </c>
    </row>
    <row r="81" spans="1:8" ht="75" customHeight="1">
      <c r="A81" s="125" t="s">
        <v>48</v>
      </c>
      <c r="B81" s="58" t="s">
        <v>223</v>
      </c>
      <c r="C81" s="58" t="s">
        <v>182</v>
      </c>
      <c r="D81" s="58" t="s">
        <v>225</v>
      </c>
      <c r="E81" s="58" t="s">
        <v>137</v>
      </c>
      <c r="F81" s="59">
        <f>F82+F90</f>
        <v>150</v>
      </c>
    </row>
    <row r="82" spans="1:8" ht="47.25">
      <c r="A82" s="104" t="s">
        <v>49</v>
      </c>
      <c r="B82" s="105" t="s">
        <v>223</v>
      </c>
      <c r="C82" s="105" t="s">
        <v>182</v>
      </c>
      <c r="D82" s="106" t="s">
        <v>232</v>
      </c>
      <c r="E82" s="105" t="s">
        <v>137</v>
      </c>
      <c r="F82" s="107">
        <f>F83</f>
        <v>150</v>
      </c>
    </row>
    <row r="83" spans="1:8" ht="31.5">
      <c r="A83" s="104" t="s">
        <v>233</v>
      </c>
      <c r="B83" s="105" t="s">
        <v>223</v>
      </c>
      <c r="C83" s="105" t="s">
        <v>182</v>
      </c>
      <c r="D83" s="106" t="s">
        <v>234</v>
      </c>
      <c r="E83" s="105" t="s">
        <v>137</v>
      </c>
      <c r="F83" s="107">
        <f>F84</f>
        <v>150</v>
      </c>
    </row>
    <row r="84" spans="1:8" ht="31.5">
      <c r="A84" s="104" t="s">
        <v>235</v>
      </c>
      <c r="B84" s="105" t="s">
        <v>223</v>
      </c>
      <c r="C84" s="105" t="s">
        <v>182</v>
      </c>
      <c r="D84" s="84" t="s">
        <v>236</v>
      </c>
      <c r="E84" s="105" t="s">
        <v>137</v>
      </c>
      <c r="F84" s="67">
        <f>F85</f>
        <v>150</v>
      </c>
    </row>
    <row r="85" spans="1:8" ht="34.5" customHeight="1">
      <c r="A85" s="104" t="s">
        <v>195</v>
      </c>
      <c r="B85" s="105" t="s">
        <v>223</v>
      </c>
      <c r="C85" s="105" t="s">
        <v>182</v>
      </c>
      <c r="D85" s="84" t="s">
        <v>236</v>
      </c>
      <c r="E85" s="84">
        <v>244</v>
      </c>
      <c r="F85" s="67">
        <v>150</v>
      </c>
    </row>
    <row r="86" spans="1:8" ht="31.5" hidden="1">
      <c r="A86" s="104" t="s">
        <v>50</v>
      </c>
      <c r="B86" s="105" t="s">
        <v>223</v>
      </c>
      <c r="C86" s="105" t="s">
        <v>182</v>
      </c>
      <c r="D86" s="106" t="s">
        <v>237</v>
      </c>
      <c r="E86" s="105" t="s">
        <v>137</v>
      </c>
      <c r="F86" s="107">
        <f>F87</f>
        <v>0</v>
      </c>
    </row>
    <row r="87" spans="1:8" ht="31.5" hidden="1">
      <c r="A87" s="104" t="s">
        <v>238</v>
      </c>
      <c r="B87" s="105" t="s">
        <v>223</v>
      </c>
      <c r="C87" s="105" t="s">
        <v>182</v>
      </c>
      <c r="D87" s="106" t="s">
        <v>239</v>
      </c>
      <c r="E87" s="105" t="s">
        <v>137</v>
      </c>
      <c r="F87" s="107">
        <f>F88</f>
        <v>0</v>
      </c>
    </row>
    <row r="88" spans="1:8" hidden="1">
      <c r="A88" s="104" t="s">
        <v>240</v>
      </c>
      <c r="B88" s="105" t="s">
        <v>223</v>
      </c>
      <c r="C88" s="105" t="s">
        <v>182</v>
      </c>
      <c r="D88" s="84" t="s">
        <v>241</v>
      </c>
      <c r="E88" s="105" t="s">
        <v>137</v>
      </c>
      <c r="F88" s="67">
        <f>F89</f>
        <v>0</v>
      </c>
    </row>
    <row r="89" spans="1:8" ht="31.5" hidden="1">
      <c r="A89" s="104" t="s">
        <v>195</v>
      </c>
      <c r="B89" s="105" t="s">
        <v>223</v>
      </c>
      <c r="C89" s="105" t="s">
        <v>182</v>
      </c>
      <c r="D89" s="84" t="s">
        <v>241</v>
      </c>
      <c r="E89" s="84">
        <v>244</v>
      </c>
      <c r="F89" s="67"/>
    </row>
    <row r="90" spans="1:8" ht="31.5" hidden="1">
      <c r="A90" s="104" t="s">
        <v>51</v>
      </c>
      <c r="B90" s="105" t="s">
        <v>223</v>
      </c>
      <c r="C90" s="105" t="s">
        <v>182</v>
      </c>
      <c r="D90" s="106" t="s">
        <v>242</v>
      </c>
      <c r="E90" s="105" t="s">
        <v>137</v>
      </c>
      <c r="F90" s="107">
        <f>F94+F97+F99+F101+F103</f>
        <v>0</v>
      </c>
      <c r="H90" s="60"/>
    </row>
    <row r="91" spans="1:8" ht="47.25" hidden="1">
      <c r="A91" s="104" t="s">
        <v>243</v>
      </c>
      <c r="B91" s="105" t="s">
        <v>223</v>
      </c>
      <c r="C91" s="105" t="s">
        <v>182</v>
      </c>
      <c r="D91" s="106" t="s">
        <v>244</v>
      </c>
      <c r="E91" s="105" t="s">
        <v>137</v>
      </c>
      <c r="F91" s="107">
        <f>F92+F96+F98+F100</f>
        <v>0</v>
      </c>
    </row>
    <row r="92" spans="1:8" ht="24" hidden="1" customHeight="1">
      <c r="A92" s="104" t="s">
        <v>245</v>
      </c>
      <c r="B92" s="105" t="s">
        <v>223</v>
      </c>
      <c r="C92" s="105" t="s">
        <v>182</v>
      </c>
      <c r="D92" s="106" t="s">
        <v>246</v>
      </c>
      <c r="E92" s="105" t="s">
        <v>137</v>
      </c>
      <c r="F92" s="107"/>
    </row>
    <row r="93" spans="1:8" ht="42" hidden="1" customHeight="1">
      <c r="A93" s="104" t="s">
        <v>195</v>
      </c>
      <c r="B93" s="105" t="s">
        <v>223</v>
      </c>
      <c r="C93" s="105" t="s">
        <v>182</v>
      </c>
      <c r="D93" s="106" t="s">
        <v>246</v>
      </c>
      <c r="E93" s="105" t="s">
        <v>178</v>
      </c>
      <c r="F93" s="107"/>
    </row>
    <row r="94" spans="1:8" ht="42" hidden="1" customHeight="1">
      <c r="A94" s="104" t="s">
        <v>247</v>
      </c>
      <c r="B94" s="105" t="s">
        <v>223</v>
      </c>
      <c r="C94" s="105" t="s">
        <v>182</v>
      </c>
      <c r="D94" s="84" t="s">
        <v>246</v>
      </c>
      <c r="E94" s="105" t="s">
        <v>137</v>
      </c>
      <c r="F94" s="107">
        <f>F95</f>
        <v>0</v>
      </c>
    </row>
    <row r="95" spans="1:8" ht="42" hidden="1" customHeight="1">
      <c r="A95" s="104" t="s">
        <v>195</v>
      </c>
      <c r="B95" s="105" t="s">
        <v>223</v>
      </c>
      <c r="C95" s="105" t="s">
        <v>182</v>
      </c>
      <c r="D95" s="84" t="s">
        <v>246</v>
      </c>
      <c r="E95" s="84">
        <v>244</v>
      </c>
      <c r="F95" s="107">
        <v>0</v>
      </c>
    </row>
    <row r="96" spans="1:8" ht="31.5" hidden="1" customHeight="1">
      <c r="A96" s="104" t="s">
        <v>248</v>
      </c>
      <c r="B96" s="105" t="s">
        <v>223</v>
      </c>
      <c r="C96" s="105" t="s">
        <v>182</v>
      </c>
      <c r="D96" s="84" t="s">
        <v>249</v>
      </c>
      <c r="E96" s="105" t="s">
        <v>137</v>
      </c>
      <c r="F96" s="67">
        <f>F97</f>
        <v>0</v>
      </c>
    </row>
    <row r="97" spans="1:6" ht="39.75" hidden="1" customHeight="1">
      <c r="A97" s="104" t="s">
        <v>195</v>
      </c>
      <c r="B97" s="105" t="s">
        <v>223</v>
      </c>
      <c r="C97" s="105" t="s">
        <v>182</v>
      </c>
      <c r="D97" s="84" t="s">
        <v>249</v>
      </c>
      <c r="E97" s="84">
        <v>244</v>
      </c>
      <c r="F97" s="67">
        <v>0</v>
      </c>
    </row>
    <row r="98" spans="1:6" ht="46.5" hidden="1" customHeight="1">
      <c r="A98" s="104" t="s">
        <v>250</v>
      </c>
      <c r="B98" s="105" t="s">
        <v>223</v>
      </c>
      <c r="C98" s="105" t="s">
        <v>182</v>
      </c>
      <c r="D98" s="84" t="s">
        <v>251</v>
      </c>
      <c r="E98" s="105" t="s">
        <v>137</v>
      </c>
      <c r="F98" s="67">
        <f>F99</f>
        <v>0</v>
      </c>
    </row>
    <row r="99" spans="1:6" ht="42" hidden="1" customHeight="1">
      <c r="A99" s="104" t="s">
        <v>195</v>
      </c>
      <c r="B99" s="105" t="s">
        <v>223</v>
      </c>
      <c r="C99" s="105" t="s">
        <v>182</v>
      </c>
      <c r="D99" s="84" t="s">
        <v>251</v>
      </c>
      <c r="E99" s="84">
        <v>244</v>
      </c>
      <c r="F99" s="67">
        <v>0</v>
      </c>
    </row>
    <row r="100" spans="1:6" ht="31.5" hidden="1">
      <c r="A100" s="104" t="s">
        <v>252</v>
      </c>
      <c r="B100" s="105" t="s">
        <v>223</v>
      </c>
      <c r="C100" s="105" t="s">
        <v>182</v>
      </c>
      <c r="D100" s="84" t="s">
        <v>253</v>
      </c>
      <c r="E100" s="105" t="s">
        <v>137</v>
      </c>
      <c r="F100" s="67">
        <f>F101</f>
        <v>0</v>
      </c>
    </row>
    <row r="101" spans="1:6" ht="42.75" hidden="1" customHeight="1">
      <c r="A101" s="104" t="s">
        <v>195</v>
      </c>
      <c r="B101" s="105" t="s">
        <v>223</v>
      </c>
      <c r="C101" s="105" t="s">
        <v>182</v>
      </c>
      <c r="D101" s="84" t="s">
        <v>253</v>
      </c>
      <c r="E101" s="84">
        <v>244</v>
      </c>
      <c r="F101" s="67">
        <v>0</v>
      </c>
    </row>
    <row r="102" spans="1:6" ht="42.75" hidden="1" customHeight="1">
      <c r="A102" s="104" t="s">
        <v>254</v>
      </c>
      <c r="B102" s="105" t="s">
        <v>223</v>
      </c>
      <c r="C102" s="105" t="s">
        <v>182</v>
      </c>
      <c r="D102" s="84" t="s">
        <v>255</v>
      </c>
      <c r="E102" s="105" t="s">
        <v>137</v>
      </c>
      <c r="F102" s="67">
        <f>F103</f>
        <v>0</v>
      </c>
    </row>
    <row r="103" spans="1:6" ht="42.75" hidden="1" customHeight="1">
      <c r="A103" s="104" t="s">
        <v>195</v>
      </c>
      <c r="B103" s="105" t="s">
        <v>223</v>
      </c>
      <c r="C103" s="105" t="s">
        <v>182</v>
      </c>
      <c r="D103" s="84" t="s">
        <v>255</v>
      </c>
      <c r="E103" s="84">
        <v>244</v>
      </c>
      <c r="F103" s="67">
        <v>0</v>
      </c>
    </row>
    <row r="104" spans="1:6" ht="31.5" customHeight="1">
      <c r="A104" s="120" t="s">
        <v>256</v>
      </c>
      <c r="B104" s="121" t="s">
        <v>257</v>
      </c>
      <c r="C104" s="121" t="s">
        <v>135</v>
      </c>
      <c r="D104" s="81" t="s">
        <v>136</v>
      </c>
      <c r="E104" s="121" t="s">
        <v>137</v>
      </c>
      <c r="F104" s="82">
        <f>F105</f>
        <v>963.6</v>
      </c>
    </row>
    <row r="105" spans="1:6" ht="66" customHeight="1">
      <c r="A105" s="57" t="s">
        <v>52</v>
      </c>
      <c r="B105" s="58" t="s">
        <v>257</v>
      </c>
      <c r="C105" s="58" t="s">
        <v>134</v>
      </c>
      <c r="D105" s="58" t="s">
        <v>258</v>
      </c>
      <c r="E105" s="58" t="s">
        <v>137</v>
      </c>
      <c r="F105" s="59">
        <f>F106</f>
        <v>963.6</v>
      </c>
    </row>
    <row r="106" spans="1:6" ht="36.75" customHeight="1">
      <c r="A106" s="104" t="s">
        <v>259</v>
      </c>
      <c r="B106" s="105" t="s">
        <v>257</v>
      </c>
      <c r="C106" s="105" t="s">
        <v>134</v>
      </c>
      <c r="D106" s="106" t="s">
        <v>260</v>
      </c>
      <c r="E106" s="105" t="s">
        <v>137</v>
      </c>
      <c r="F106" s="107">
        <f>F107+F112</f>
        <v>963.6</v>
      </c>
    </row>
    <row r="107" spans="1:6" ht="38.25" customHeight="1">
      <c r="A107" s="64" t="s">
        <v>261</v>
      </c>
      <c r="B107" s="105" t="s">
        <v>257</v>
      </c>
      <c r="C107" s="105" t="s">
        <v>134</v>
      </c>
      <c r="D107" s="84" t="s">
        <v>262</v>
      </c>
      <c r="E107" s="109" t="s">
        <v>137</v>
      </c>
      <c r="F107" s="67">
        <f>F108</f>
        <v>912.4</v>
      </c>
    </row>
    <row r="108" spans="1:6" ht="47.25">
      <c r="A108" s="64" t="s">
        <v>263</v>
      </c>
      <c r="B108" s="105" t="s">
        <v>257</v>
      </c>
      <c r="C108" s="105" t="s">
        <v>134</v>
      </c>
      <c r="D108" s="84" t="s">
        <v>264</v>
      </c>
      <c r="E108" s="109" t="s">
        <v>137</v>
      </c>
      <c r="F108" s="67">
        <f>F110+F111</f>
        <v>912.4</v>
      </c>
    </row>
    <row r="109" spans="1:6" ht="21" customHeight="1">
      <c r="A109" s="64" t="s">
        <v>265</v>
      </c>
      <c r="B109" s="105" t="s">
        <v>257</v>
      </c>
      <c r="C109" s="105" t="s">
        <v>134</v>
      </c>
      <c r="D109" s="84" t="s">
        <v>264</v>
      </c>
      <c r="E109" s="109" t="s">
        <v>266</v>
      </c>
      <c r="F109" s="67">
        <f>F110+F111</f>
        <v>912.4</v>
      </c>
    </row>
    <row r="110" spans="1:6" ht="23.25" customHeight="1">
      <c r="A110" s="64" t="s">
        <v>267</v>
      </c>
      <c r="B110" s="105" t="s">
        <v>257</v>
      </c>
      <c r="C110" s="105" t="s">
        <v>134</v>
      </c>
      <c r="D110" s="84" t="s">
        <v>264</v>
      </c>
      <c r="E110" s="84">
        <v>111</v>
      </c>
      <c r="F110" s="126">
        <v>636.9</v>
      </c>
    </row>
    <row r="111" spans="1:6" ht="57" customHeight="1">
      <c r="A111" s="64" t="s">
        <v>268</v>
      </c>
      <c r="B111" s="105" t="s">
        <v>257</v>
      </c>
      <c r="C111" s="105" t="s">
        <v>134</v>
      </c>
      <c r="D111" s="84" t="s">
        <v>264</v>
      </c>
      <c r="E111" s="84">
        <v>119</v>
      </c>
      <c r="F111" s="107">
        <v>275.5</v>
      </c>
    </row>
    <row r="112" spans="1:6" ht="55.5" customHeight="1">
      <c r="A112" s="64" t="s">
        <v>269</v>
      </c>
      <c r="B112" s="105" t="s">
        <v>257</v>
      </c>
      <c r="C112" s="105" t="s">
        <v>134</v>
      </c>
      <c r="D112" s="84" t="s">
        <v>270</v>
      </c>
      <c r="E112" s="109" t="s">
        <v>137</v>
      </c>
      <c r="F112" s="67">
        <f>F113+F114</f>
        <v>51.2</v>
      </c>
    </row>
    <row r="113" spans="1:6" ht="36" customHeight="1">
      <c r="A113" s="104" t="s">
        <v>195</v>
      </c>
      <c r="B113" s="105" t="s">
        <v>257</v>
      </c>
      <c r="C113" s="105" t="s">
        <v>134</v>
      </c>
      <c r="D113" s="84" t="s">
        <v>270</v>
      </c>
      <c r="E113" s="84">
        <v>244</v>
      </c>
      <c r="F113" s="67">
        <v>51.2</v>
      </c>
    </row>
    <row r="114" spans="1:6" ht="38.25" hidden="1" customHeight="1">
      <c r="A114" s="104" t="s">
        <v>160</v>
      </c>
      <c r="B114" s="105" t="s">
        <v>257</v>
      </c>
      <c r="C114" s="105" t="s">
        <v>134</v>
      </c>
      <c r="D114" s="84" t="s">
        <v>270</v>
      </c>
      <c r="E114" s="84">
        <v>851</v>
      </c>
      <c r="F114" s="67"/>
    </row>
    <row r="115" spans="1:6" ht="23.25" customHeight="1">
      <c r="A115" s="120" t="s">
        <v>271</v>
      </c>
      <c r="B115" s="121">
        <v>10</v>
      </c>
      <c r="C115" s="121" t="s">
        <v>135</v>
      </c>
      <c r="D115" s="81" t="s">
        <v>136</v>
      </c>
      <c r="E115" s="121" t="s">
        <v>137</v>
      </c>
      <c r="F115" s="82">
        <f>F116</f>
        <v>256.8</v>
      </c>
    </row>
    <row r="116" spans="1:6" s="83" customFormat="1" ht="23.45" customHeight="1">
      <c r="A116" s="120" t="s">
        <v>272</v>
      </c>
      <c r="B116" s="121">
        <v>10</v>
      </c>
      <c r="C116" s="121" t="s">
        <v>134</v>
      </c>
      <c r="D116" s="81" t="s">
        <v>136</v>
      </c>
      <c r="E116" s="121" t="s">
        <v>137</v>
      </c>
      <c r="F116" s="82">
        <f>F117</f>
        <v>256.8</v>
      </c>
    </row>
    <row r="117" spans="1:6" ht="27" customHeight="1">
      <c r="A117" s="104" t="s">
        <v>196</v>
      </c>
      <c r="B117" s="109">
        <v>10</v>
      </c>
      <c r="C117" s="109" t="s">
        <v>134</v>
      </c>
      <c r="D117" s="84" t="s">
        <v>197</v>
      </c>
      <c r="E117" s="109" t="s">
        <v>137</v>
      </c>
      <c r="F117" s="67">
        <f>F118</f>
        <v>256.8</v>
      </c>
    </row>
    <row r="118" spans="1:6" ht="20.25" customHeight="1">
      <c r="A118" s="104" t="s">
        <v>216</v>
      </c>
      <c r="B118" s="109">
        <v>10</v>
      </c>
      <c r="C118" s="109" t="s">
        <v>134</v>
      </c>
      <c r="D118" s="84" t="s">
        <v>164</v>
      </c>
      <c r="E118" s="109" t="s">
        <v>137</v>
      </c>
      <c r="F118" s="67">
        <f>F119</f>
        <v>256.8</v>
      </c>
    </row>
    <row r="119" spans="1:6" ht="39.75" customHeight="1">
      <c r="A119" s="108" t="s">
        <v>273</v>
      </c>
      <c r="B119" s="109">
        <v>10</v>
      </c>
      <c r="C119" s="109" t="s">
        <v>134</v>
      </c>
      <c r="D119" s="84" t="s">
        <v>274</v>
      </c>
      <c r="E119" s="109" t="s">
        <v>137</v>
      </c>
      <c r="F119" s="67">
        <f>F120</f>
        <v>256.8</v>
      </c>
    </row>
    <row r="120" spans="1:6" ht="34.5" customHeight="1">
      <c r="A120" s="108" t="s">
        <v>275</v>
      </c>
      <c r="B120" s="127">
        <v>10</v>
      </c>
      <c r="C120" s="109" t="s">
        <v>134</v>
      </c>
      <c r="D120" s="128" t="s">
        <v>274</v>
      </c>
      <c r="E120" s="128">
        <v>312</v>
      </c>
      <c r="F120" s="67">
        <v>256.8</v>
      </c>
    </row>
    <row r="121" spans="1:6" s="83" customFormat="1" ht="34.5" hidden="1" customHeight="1">
      <c r="A121" s="129" t="s">
        <v>276</v>
      </c>
      <c r="B121" s="130" t="s">
        <v>277</v>
      </c>
      <c r="C121" s="121" t="s">
        <v>135</v>
      </c>
      <c r="D121" s="131" t="s">
        <v>136</v>
      </c>
      <c r="E121" s="130" t="s">
        <v>137</v>
      </c>
      <c r="F121" s="82">
        <f>F122</f>
        <v>0</v>
      </c>
    </row>
    <row r="122" spans="1:6" ht="34.5" hidden="1" customHeight="1">
      <c r="A122" s="108" t="s">
        <v>278</v>
      </c>
      <c r="B122" s="127" t="s">
        <v>277</v>
      </c>
      <c r="C122" s="109" t="s">
        <v>134</v>
      </c>
      <c r="D122" s="128" t="s">
        <v>136</v>
      </c>
      <c r="E122" s="127" t="s">
        <v>137</v>
      </c>
      <c r="F122" s="67">
        <f>F123</f>
        <v>0</v>
      </c>
    </row>
    <row r="123" spans="1:6" ht="34.5" hidden="1" customHeight="1">
      <c r="A123" s="108" t="s">
        <v>279</v>
      </c>
      <c r="B123" s="127" t="s">
        <v>277</v>
      </c>
      <c r="C123" s="109" t="s">
        <v>134</v>
      </c>
      <c r="D123" s="128" t="s">
        <v>164</v>
      </c>
      <c r="E123" s="127" t="s">
        <v>137</v>
      </c>
      <c r="F123" s="67">
        <f>F124</f>
        <v>0</v>
      </c>
    </row>
    <row r="124" spans="1:6" ht="34.5" hidden="1" customHeight="1">
      <c r="A124" s="108" t="s">
        <v>280</v>
      </c>
      <c r="B124" s="127" t="s">
        <v>277</v>
      </c>
      <c r="C124" s="109" t="s">
        <v>134</v>
      </c>
      <c r="D124" s="128" t="s">
        <v>281</v>
      </c>
      <c r="E124" s="127" t="s">
        <v>137</v>
      </c>
      <c r="F124" s="67">
        <f>F125</f>
        <v>0</v>
      </c>
    </row>
    <row r="125" spans="1:6" ht="34.5" hidden="1" customHeight="1">
      <c r="A125" s="108" t="s">
        <v>282</v>
      </c>
      <c r="B125" s="127" t="s">
        <v>277</v>
      </c>
      <c r="C125" s="109" t="s">
        <v>134</v>
      </c>
      <c r="D125" s="128" t="s">
        <v>283</v>
      </c>
      <c r="E125" s="127" t="s">
        <v>137</v>
      </c>
      <c r="F125" s="67">
        <f>F126</f>
        <v>0</v>
      </c>
    </row>
    <row r="126" spans="1:6" ht="34.5" hidden="1" customHeight="1">
      <c r="A126" s="108" t="s">
        <v>195</v>
      </c>
      <c r="B126" s="127" t="s">
        <v>277</v>
      </c>
      <c r="C126" s="109" t="s">
        <v>134</v>
      </c>
      <c r="D126" s="128" t="s">
        <v>283</v>
      </c>
      <c r="E126" s="127" t="s">
        <v>178</v>
      </c>
      <c r="F126" s="67">
        <v>0</v>
      </c>
    </row>
    <row r="127" spans="1:6" s="83" customFormat="1" ht="65.25" customHeight="1">
      <c r="A127" s="129" t="s">
        <v>284</v>
      </c>
      <c r="B127" s="130" t="s">
        <v>285</v>
      </c>
      <c r="C127" s="121" t="s">
        <v>135</v>
      </c>
      <c r="D127" s="131" t="s">
        <v>136</v>
      </c>
      <c r="E127" s="130" t="s">
        <v>137</v>
      </c>
      <c r="F127" s="82">
        <f>F128</f>
        <v>228</v>
      </c>
    </row>
    <row r="128" spans="1:6" ht="35.25" customHeight="1">
      <c r="A128" s="104" t="s">
        <v>286</v>
      </c>
      <c r="B128" s="109" t="s">
        <v>285</v>
      </c>
      <c r="C128" s="109" t="s">
        <v>182</v>
      </c>
      <c r="D128" s="84" t="s">
        <v>136</v>
      </c>
      <c r="E128" s="109" t="s">
        <v>137</v>
      </c>
      <c r="F128" s="67">
        <f>F129</f>
        <v>228</v>
      </c>
    </row>
    <row r="129" spans="1:6" ht="30.75" customHeight="1">
      <c r="A129" s="108" t="s">
        <v>287</v>
      </c>
      <c r="B129" s="127" t="s">
        <v>285</v>
      </c>
      <c r="C129" s="109" t="s">
        <v>182</v>
      </c>
      <c r="D129" s="128" t="s">
        <v>197</v>
      </c>
      <c r="E129" s="109" t="s">
        <v>137</v>
      </c>
      <c r="F129" s="67">
        <f>F130</f>
        <v>228</v>
      </c>
    </row>
    <row r="130" spans="1:6" ht="30.75" customHeight="1">
      <c r="A130" s="108" t="s">
        <v>216</v>
      </c>
      <c r="B130" s="127" t="s">
        <v>285</v>
      </c>
      <c r="C130" s="109" t="s">
        <v>182</v>
      </c>
      <c r="D130" s="128" t="s">
        <v>164</v>
      </c>
      <c r="E130" s="109" t="s">
        <v>137</v>
      </c>
      <c r="F130" s="67">
        <f>F131</f>
        <v>228</v>
      </c>
    </row>
    <row r="131" spans="1:6" ht="84" customHeight="1">
      <c r="A131" s="108" t="s">
        <v>288</v>
      </c>
      <c r="B131" s="127" t="s">
        <v>285</v>
      </c>
      <c r="C131" s="109" t="s">
        <v>182</v>
      </c>
      <c r="D131" s="110" t="s">
        <v>289</v>
      </c>
      <c r="E131" s="109" t="s">
        <v>137</v>
      </c>
      <c r="F131" s="67">
        <f>F132</f>
        <v>228</v>
      </c>
    </row>
    <row r="132" spans="1:6" ht="30" customHeight="1">
      <c r="A132" s="108" t="s">
        <v>290</v>
      </c>
      <c r="B132" s="127" t="s">
        <v>285</v>
      </c>
      <c r="C132" s="109" t="s">
        <v>182</v>
      </c>
      <c r="D132" s="128" t="s">
        <v>289</v>
      </c>
      <c r="E132" s="128">
        <v>540</v>
      </c>
      <c r="F132" s="67">
        <v>228</v>
      </c>
    </row>
    <row r="133" spans="1:6" ht="39.75" hidden="1" customHeight="1">
      <c r="A133" s="61" t="s">
        <v>276</v>
      </c>
      <c r="B133" s="121" t="s">
        <v>277</v>
      </c>
      <c r="C133" s="121" t="s">
        <v>135</v>
      </c>
      <c r="D133" s="81" t="s">
        <v>136</v>
      </c>
      <c r="E133" s="121" t="s">
        <v>137</v>
      </c>
      <c r="F133" s="82">
        <f>F135</f>
        <v>0</v>
      </c>
    </row>
    <row r="134" spans="1:6" hidden="1">
      <c r="A134" s="104" t="s">
        <v>278</v>
      </c>
      <c r="B134" s="109" t="s">
        <v>277</v>
      </c>
      <c r="C134" s="109" t="s">
        <v>134</v>
      </c>
      <c r="D134" s="84" t="s">
        <v>136</v>
      </c>
      <c r="E134" s="109" t="s">
        <v>137</v>
      </c>
      <c r="F134" s="67">
        <f>F135</f>
        <v>0</v>
      </c>
    </row>
    <row r="135" spans="1:6" hidden="1">
      <c r="A135" s="108" t="s">
        <v>279</v>
      </c>
      <c r="B135" s="127" t="s">
        <v>277</v>
      </c>
      <c r="C135" s="109" t="s">
        <v>134</v>
      </c>
      <c r="D135" s="128" t="s">
        <v>164</v>
      </c>
      <c r="E135" s="109" t="s">
        <v>137</v>
      </c>
      <c r="F135" s="67">
        <f>F136</f>
        <v>0</v>
      </c>
    </row>
    <row r="136" spans="1:6" ht="31.5" hidden="1">
      <c r="A136" s="108" t="s">
        <v>280</v>
      </c>
      <c r="B136" s="127" t="s">
        <v>277</v>
      </c>
      <c r="C136" s="109" t="s">
        <v>134</v>
      </c>
      <c r="D136" s="128" t="s">
        <v>281</v>
      </c>
      <c r="E136" s="109" t="s">
        <v>137</v>
      </c>
      <c r="F136" s="67">
        <f>F137</f>
        <v>0</v>
      </c>
    </row>
    <row r="137" spans="1:6" hidden="1">
      <c r="A137" s="132" t="s">
        <v>282</v>
      </c>
      <c r="B137" s="127" t="s">
        <v>277</v>
      </c>
      <c r="C137" s="109" t="s">
        <v>134</v>
      </c>
      <c r="D137" s="110" t="s">
        <v>283</v>
      </c>
      <c r="E137" s="109" t="s">
        <v>137</v>
      </c>
      <c r="F137" s="67">
        <f>F138</f>
        <v>0</v>
      </c>
    </row>
    <row r="138" spans="1:6" ht="31.5" hidden="1">
      <c r="A138" s="108" t="s">
        <v>195</v>
      </c>
      <c r="B138" s="127" t="s">
        <v>277</v>
      </c>
      <c r="C138" s="109" t="s">
        <v>134</v>
      </c>
      <c r="D138" s="128" t="s">
        <v>283</v>
      </c>
      <c r="E138" s="128">
        <v>244</v>
      </c>
      <c r="F138" s="67"/>
    </row>
    <row r="139" spans="1:6">
      <c r="A139" s="133"/>
      <c r="B139" s="134"/>
      <c r="C139" s="134"/>
      <c r="D139" s="134"/>
      <c r="E139" s="134"/>
      <c r="F139" s="72"/>
    </row>
  </sheetData>
  <autoFilter ref="A6:F6"/>
  <mergeCells count="2">
    <mergeCell ref="D2:F2"/>
    <mergeCell ref="A3:F3"/>
  </mergeCells>
  <phoneticPr fontId="0" type="noConversion"/>
  <pageMargins left="0.62992125984251968" right="3.937007874015748E-2" top="0.74803149606299213" bottom="0.74803149606299213" header="0.31496062992125984" footer="0.31496062992125984"/>
  <pageSetup paperSize="9" scale="55" firstPageNumber="223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showWhiteSpace="0" zoomScale="75" zoomScaleNormal="75" workbookViewId="0">
      <selection activeCell="D2" sqref="D2:G2"/>
    </sheetView>
  </sheetViews>
  <sheetFormatPr defaultRowHeight="15.75" outlineLevelRow="1"/>
  <cols>
    <col min="1" max="1" width="72.140625" style="135" customWidth="1"/>
    <col min="2" max="2" width="10.5703125" style="136" customWidth="1"/>
    <col min="3" max="3" width="11.140625" style="136" customWidth="1"/>
    <col min="4" max="4" width="24.7109375" style="136" customWidth="1"/>
    <col min="5" max="5" width="15.140625" style="136" customWidth="1"/>
    <col min="6" max="6" width="16" style="137" customWidth="1"/>
    <col min="7" max="7" width="21" style="137" customWidth="1"/>
    <col min="8" max="8" width="17.5703125" style="42" customWidth="1"/>
    <col min="9" max="9" width="12" style="42" customWidth="1"/>
    <col min="10" max="10" width="11.42578125" style="42" customWidth="1"/>
    <col min="11" max="16384" width="9.140625" style="42"/>
  </cols>
  <sheetData>
    <row r="1" spans="1:10">
      <c r="A1" s="39"/>
      <c r="B1" s="40"/>
      <c r="C1" s="40"/>
      <c r="D1" s="39"/>
      <c r="E1" s="39"/>
      <c r="F1" s="138"/>
      <c r="G1" s="41"/>
    </row>
    <row r="2" spans="1:10" ht="148.5" customHeight="1">
      <c r="A2" s="39"/>
      <c r="B2" s="40"/>
      <c r="C2" s="40"/>
      <c r="D2" s="393" t="s">
        <v>32</v>
      </c>
      <c r="E2" s="394"/>
      <c r="F2" s="394"/>
      <c r="G2" s="394"/>
      <c r="I2" s="43"/>
    </row>
    <row r="3" spans="1:10" ht="79.5" customHeight="1">
      <c r="A3" s="395" t="s">
        <v>291</v>
      </c>
      <c r="B3" s="395"/>
      <c r="C3" s="395"/>
      <c r="D3" s="395"/>
      <c r="E3" s="395"/>
      <c r="F3" s="395"/>
      <c r="G3" s="395"/>
    </row>
    <row r="4" spans="1:10" ht="15.6" customHeight="1">
      <c r="A4" s="44"/>
      <c r="B4" s="45"/>
      <c r="C4" s="45"/>
      <c r="D4" s="45"/>
      <c r="E4" s="45"/>
      <c r="F4" s="139"/>
      <c r="G4" s="46" t="s">
        <v>124</v>
      </c>
    </row>
    <row r="5" spans="1:10" ht="57.75" customHeight="1">
      <c r="A5" s="47" t="s">
        <v>125</v>
      </c>
      <c r="B5" s="47" t="s">
        <v>126</v>
      </c>
      <c r="C5" s="47" t="s">
        <v>127</v>
      </c>
      <c r="D5" s="47" t="s">
        <v>128</v>
      </c>
      <c r="E5" s="47" t="s">
        <v>129</v>
      </c>
      <c r="F5" s="48" t="s">
        <v>292</v>
      </c>
      <c r="G5" s="48" t="s">
        <v>293</v>
      </c>
    </row>
    <row r="6" spans="1:10" ht="20.25" hidden="1" customHeight="1" outlineLevel="1">
      <c r="A6" s="49"/>
      <c r="B6" s="50"/>
      <c r="C6" s="50"/>
      <c r="D6" s="50"/>
      <c r="E6" s="50"/>
      <c r="F6" s="51"/>
      <c r="G6" s="51"/>
    </row>
    <row r="7" spans="1:10" s="56" customFormat="1" ht="26.25" customHeight="1" collapsed="1">
      <c r="A7" s="52" t="s">
        <v>131</v>
      </c>
      <c r="B7" s="53" t="s">
        <v>132</v>
      </c>
      <c r="C7" s="53" t="s">
        <v>132</v>
      </c>
      <c r="D7" s="53" t="s">
        <v>132</v>
      </c>
      <c r="E7" s="53" t="s">
        <v>132</v>
      </c>
      <c r="F7" s="54">
        <f>F9+F16+F36+F86+F96+F113+F124+F136+F69+F148</f>
        <v>3252.6</v>
      </c>
      <c r="G7" s="54">
        <f>G8+G36+G45+G78+G113+G124+G130+G137+G69+G148</f>
        <v>3287.4</v>
      </c>
      <c r="H7" s="55"/>
      <c r="I7" s="55"/>
      <c r="J7" s="55"/>
    </row>
    <row r="8" spans="1:10" ht="23.25" customHeight="1">
      <c r="A8" s="57" t="s">
        <v>133</v>
      </c>
      <c r="B8" s="58" t="s">
        <v>134</v>
      </c>
      <c r="C8" s="58" t="s">
        <v>135</v>
      </c>
      <c r="D8" s="58" t="s">
        <v>136</v>
      </c>
      <c r="E8" s="58" t="s">
        <v>137</v>
      </c>
      <c r="F8" s="59">
        <f>F9+F16</f>
        <v>1408</v>
      </c>
      <c r="G8" s="59">
        <f>G9+G16</f>
        <v>1404.9</v>
      </c>
      <c r="H8" s="60"/>
      <c r="I8" s="60"/>
      <c r="J8" s="60"/>
    </row>
    <row r="9" spans="1:10" ht="31.5">
      <c r="A9" s="61" t="s">
        <v>138</v>
      </c>
      <c r="B9" s="58" t="s">
        <v>134</v>
      </c>
      <c r="C9" s="58" t="s">
        <v>139</v>
      </c>
      <c r="D9" s="58" t="s">
        <v>136</v>
      </c>
      <c r="E9" s="58" t="s">
        <v>137</v>
      </c>
      <c r="F9" s="140">
        <f t="shared" ref="F9:G11" si="0">F10</f>
        <v>525.79999999999995</v>
      </c>
      <c r="G9" s="140">
        <f t="shared" si="0"/>
        <v>525.79999999999995</v>
      </c>
    </row>
    <row r="10" spans="1:10" ht="31.5">
      <c r="A10" s="64" t="s">
        <v>140</v>
      </c>
      <c r="B10" s="65" t="s">
        <v>134</v>
      </c>
      <c r="C10" s="65" t="s">
        <v>139</v>
      </c>
      <c r="D10" s="66" t="s">
        <v>141</v>
      </c>
      <c r="E10" s="65" t="s">
        <v>137</v>
      </c>
      <c r="F10" s="141">
        <f t="shared" si="0"/>
        <v>525.79999999999995</v>
      </c>
      <c r="G10" s="141">
        <f t="shared" si="0"/>
        <v>525.79999999999995</v>
      </c>
    </row>
    <row r="11" spans="1:10" ht="24.75" customHeight="1">
      <c r="A11" s="64" t="s">
        <v>142</v>
      </c>
      <c r="B11" s="65" t="s">
        <v>134</v>
      </c>
      <c r="C11" s="65" t="s">
        <v>139</v>
      </c>
      <c r="D11" s="66" t="s">
        <v>143</v>
      </c>
      <c r="E11" s="65" t="s">
        <v>137</v>
      </c>
      <c r="F11" s="141">
        <f t="shared" si="0"/>
        <v>525.79999999999995</v>
      </c>
      <c r="G11" s="141">
        <f t="shared" si="0"/>
        <v>525.79999999999995</v>
      </c>
    </row>
    <row r="12" spans="1:10" ht="31.5">
      <c r="A12" s="68" t="s">
        <v>144</v>
      </c>
      <c r="B12" s="65" t="s">
        <v>134</v>
      </c>
      <c r="C12" s="65" t="s">
        <v>139</v>
      </c>
      <c r="D12" s="66" t="s">
        <v>145</v>
      </c>
      <c r="E12" s="65" t="s">
        <v>137</v>
      </c>
      <c r="F12" s="141">
        <f>F14+F15</f>
        <v>525.79999999999995</v>
      </c>
      <c r="G12" s="141">
        <f>G14+G15</f>
        <v>525.79999999999995</v>
      </c>
    </row>
    <row r="13" spans="1:10" ht="31.5">
      <c r="A13" s="68" t="s">
        <v>146</v>
      </c>
      <c r="B13" s="69" t="s">
        <v>134</v>
      </c>
      <c r="C13" s="69" t="s">
        <v>139</v>
      </c>
      <c r="D13" s="70" t="s">
        <v>145</v>
      </c>
      <c r="E13" s="65" t="s">
        <v>147</v>
      </c>
      <c r="F13" s="141">
        <f>F14+F15</f>
        <v>525.79999999999995</v>
      </c>
      <c r="G13" s="141">
        <f>G14+G15</f>
        <v>525.79999999999995</v>
      </c>
    </row>
    <row r="14" spans="1:10" ht="31.5">
      <c r="A14" s="68" t="s">
        <v>148</v>
      </c>
      <c r="B14" s="65" t="s">
        <v>134</v>
      </c>
      <c r="C14" s="65" t="s">
        <v>139</v>
      </c>
      <c r="D14" s="66" t="s">
        <v>145</v>
      </c>
      <c r="E14" s="71">
        <v>121</v>
      </c>
      <c r="F14" s="142">
        <v>361.8</v>
      </c>
      <c r="G14" s="142">
        <v>361.8</v>
      </c>
    </row>
    <row r="15" spans="1:10" ht="49.5" customHeight="1">
      <c r="A15" s="68" t="s">
        <v>149</v>
      </c>
      <c r="B15" s="65" t="s">
        <v>134</v>
      </c>
      <c r="C15" s="65" t="s">
        <v>139</v>
      </c>
      <c r="D15" s="66" t="s">
        <v>145</v>
      </c>
      <c r="E15" s="71">
        <v>129</v>
      </c>
      <c r="F15" s="142">
        <v>164</v>
      </c>
      <c r="G15" s="142">
        <v>164</v>
      </c>
    </row>
    <row r="16" spans="1:10" ht="58.5" customHeight="1">
      <c r="A16" s="61" t="s">
        <v>150</v>
      </c>
      <c r="B16" s="58" t="s">
        <v>134</v>
      </c>
      <c r="C16" s="58" t="s">
        <v>151</v>
      </c>
      <c r="D16" s="74" t="s">
        <v>136</v>
      </c>
      <c r="E16" s="58" t="s">
        <v>137</v>
      </c>
      <c r="F16" s="140">
        <f>F17</f>
        <v>882.19999999999993</v>
      </c>
      <c r="G16" s="140">
        <f>G17</f>
        <v>879.1</v>
      </c>
    </row>
    <row r="17" spans="1:7" ht="31.5">
      <c r="A17" s="64" t="s">
        <v>152</v>
      </c>
      <c r="B17" s="65" t="s">
        <v>134</v>
      </c>
      <c r="C17" s="65" t="s">
        <v>151</v>
      </c>
      <c r="D17" s="66" t="s">
        <v>141</v>
      </c>
      <c r="E17" s="65" t="s">
        <v>137</v>
      </c>
      <c r="F17" s="141">
        <f>F18</f>
        <v>882.19999999999993</v>
      </c>
      <c r="G17" s="141">
        <f>G18</f>
        <v>879.1</v>
      </c>
    </row>
    <row r="18" spans="1:7" ht="31.5" customHeight="1">
      <c r="A18" s="64" t="s">
        <v>153</v>
      </c>
      <c r="B18" s="65" t="s">
        <v>134</v>
      </c>
      <c r="C18" s="65" t="s">
        <v>151</v>
      </c>
      <c r="D18" s="66" t="s">
        <v>154</v>
      </c>
      <c r="E18" s="65" t="s">
        <v>137</v>
      </c>
      <c r="F18" s="141">
        <f>F19+F23</f>
        <v>882.19999999999993</v>
      </c>
      <c r="G18" s="141">
        <f>G19+G23</f>
        <v>879.1</v>
      </c>
    </row>
    <row r="19" spans="1:7" ht="37.5" customHeight="1">
      <c r="A19" s="64" t="s">
        <v>155</v>
      </c>
      <c r="B19" s="65" t="s">
        <v>134</v>
      </c>
      <c r="C19" s="65" t="s">
        <v>151</v>
      </c>
      <c r="D19" s="66" t="s">
        <v>156</v>
      </c>
      <c r="E19" s="65" t="s">
        <v>137</v>
      </c>
      <c r="F19" s="141">
        <f>F20</f>
        <v>718.3</v>
      </c>
      <c r="G19" s="141">
        <f>G20</f>
        <v>675.7</v>
      </c>
    </row>
    <row r="20" spans="1:7" ht="33.75" customHeight="1">
      <c r="A20" s="64" t="s">
        <v>146</v>
      </c>
      <c r="B20" s="65" t="s">
        <v>134</v>
      </c>
      <c r="C20" s="65" t="s">
        <v>151</v>
      </c>
      <c r="D20" s="66" t="s">
        <v>156</v>
      </c>
      <c r="E20" s="65" t="s">
        <v>147</v>
      </c>
      <c r="F20" s="141">
        <f>F21+F22</f>
        <v>718.3</v>
      </c>
      <c r="G20" s="141">
        <f>G21+G22</f>
        <v>675.7</v>
      </c>
    </row>
    <row r="21" spans="1:7" ht="45.75" customHeight="1">
      <c r="A21" s="75" t="s">
        <v>148</v>
      </c>
      <c r="B21" s="65" t="s">
        <v>134</v>
      </c>
      <c r="C21" s="65" t="s">
        <v>151</v>
      </c>
      <c r="D21" s="66" t="s">
        <v>156</v>
      </c>
      <c r="E21" s="76">
        <v>121</v>
      </c>
      <c r="F21" s="142">
        <v>418.4</v>
      </c>
      <c r="G21" s="142">
        <v>418.4</v>
      </c>
    </row>
    <row r="22" spans="1:7" ht="47.25">
      <c r="A22" s="75" t="s">
        <v>149</v>
      </c>
      <c r="B22" s="65" t="s">
        <v>134</v>
      </c>
      <c r="C22" s="65" t="s">
        <v>151</v>
      </c>
      <c r="D22" s="66" t="s">
        <v>157</v>
      </c>
      <c r="E22" s="76">
        <v>129</v>
      </c>
      <c r="F22" s="142">
        <v>299.89999999999998</v>
      </c>
      <c r="G22" s="142">
        <v>257.3</v>
      </c>
    </row>
    <row r="23" spans="1:7" ht="31.5">
      <c r="A23" s="77" t="s">
        <v>158</v>
      </c>
      <c r="B23" s="65" t="s">
        <v>134</v>
      </c>
      <c r="C23" s="65" t="s">
        <v>151</v>
      </c>
      <c r="D23" s="66" t="s">
        <v>157</v>
      </c>
      <c r="E23" s="76" t="s">
        <v>137</v>
      </c>
      <c r="F23" s="142">
        <f>F24+F25+F26</f>
        <v>163.9</v>
      </c>
      <c r="G23" s="142">
        <f>G24+G25+G26</f>
        <v>203.4</v>
      </c>
    </row>
    <row r="24" spans="1:7" ht="31.5">
      <c r="A24" s="64" t="s">
        <v>159</v>
      </c>
      <c r="B24" s="65" t="s">
        <v>134</v>
      </c>
      <c r="C24" s="65" t="s">
        <v>151</v>
      </c>
      <c r="D24" s="66" t="s">
        <v>157</v>
      </c>
      <c r="E24" s="76">
        <v>244</v>
      </c>
      <c r="F24" s="142">
        <v>157.1</v>
      </c>
      <c r="G24" s="142">
        <v>196.6</v>
      </c>
    </row>
    <row r="25" spans="1:7" ht="31.5">
      <c r="A25" s="78" t="s">
        <v>160</v>
      </c>
      <c r="B25" s="65" t="s">
        <v>134</v>
      </c>
      <c r="C25" s="65" t="s">
        <v>151</v>
      </c>
      <c r="D25" s="66" t="s">
        <v>157</v>
      </c>
      <c r="E25" s="76">
        <v>851</v>
      </c>
      <c r="F25" s="142">
        <v>6.8</v>
      </c>
      <c r="G25" s="142">
        <v>6.8</v>
      </c>
    </row>
    <row r="26" spans="1:7" ht="31.5" customHeight="1">
      <c r="A26" s="78" t="s">
        <v>161</v>
      </c>
      <c r="B26" s="65" t="s">
        <v>134</v>
      </c>
      <c r="C26" s="65" t="s">
        <v>151</v>
      </c>
      <c r="D26" s="66" t="s">
        <v>157</v>
      </c>
      <c r="E26" s="76">
        <v>852</v>
      </c>
      <c r="F26" s="142">
        <v>0</v>
      </c>
      <c r="G26" s="142">
        <v>0</v>
      </c>
    </row>
    <row r="27" spans="1:7" s="83" customFormat="1" ht="27" hidden="1" customHeight="1">
      <c r="A27" s="79" t="s">
        <v>162</v>
      </c>
      <c r="B27" s="80" t="s">
        <v>134</v>
      </c>
      <c r="C27" s="80" t="s">
        <v>163</v>
      </c>
      <c r="D27" s="81" t="s">
        <v>164</v>
      </c>
      <c r="E27" s="58" t="s">
        <v>137</v>
      </c>
      <c r="F27" s="59"/>
      <c r="G27" s="143"/>
    </row>
    <row r="28" spans="1:7" ht="37.5" hidden="1" customHeight="1">
      <c r="A28" s="78" t="s">
        <v>165</v>
      </c>
      <c r="B28" s="69" t="s">
        <v>134</v>
      </c>
      <c r="C28" s="69" t="s">
        <v>163</v>
      </c>
      <c r="D28" s="84" t="s">
        <v>166</v>
      </c>
      <c r="E28" s="65" t="s">
        <v>137</v>
      </c>
      <c r="F28" s="90"/>
      <c r="G28" s="141"/>
    </row>
    <row r="29" spans="1:7" ht="38.25" hidden="1" customHeight="1">
      <c r="A29" s="78" t="s">
        <v>167</v>
      </c>
      <c r="B29" s="65" t="s">
        <v>134</v>
      </c>
      <c r="C29" s="65" t="s">
        <v>163</v>
      </c>
      <c r="D29" s="71" t="s">
        <v>166</v>
      </c>
      <c r="E29" s="71">
        <v>244</v>
      </c>
      <c r="F29" s="142"/>
      <c r="G29" s="142"/>
    </row>
    <row r="30" spans="1:7" ht="58.5" hidden="1" customHeight="1">
      <c r="A30" s="57" t="s">
        <v>168</v>
      </c>
      <c r="B30" s="65" t="s">
        <v>134</v>
      </c>
      <c r="C30" s="65" t="s">
        <v>169</v>
      </c>
      <c r="D30" s="85" t="s">
        <v>136</v>
      </c>
      <c r="E30" s="58" t="s">
        <v>137</v>
      </c>
      <c r="F30" s="59"/>
      <c r="G30" s="59">
        <f>G31</f>
        <v>0</v>
      </c>
    </row>
    <row r="31" spans="1:7" ht="115.5" hidden="1" customHeight="1">
      <c r="A31" s="86" t="s">
        <v>43</v>
      </c>
      <c r="B31" s="58" t="s">
        <v>134</v>
      </c>
      <c r="C31" s="58" t="s">
        <v>169</v>
      </c>
      <c r="D31" s="87" t="s">
        <v>170</v>
      </c>
      <c r="E31" s="58" t="s">
        <v>171</v>
      </c>
      <c r="F31" s="59"/>
      <c r="G31" s="59">
        <f>G32</f>
        <v>0</v>
      </c>
    </row>
    <row r="32" spans="1:7" ht="151.5" hidden="1" customHeight="1">
      <c r="A32" s="88" t="s">
        <v>44</v>
      </c>
      <c r="B32" s="65" t="s">
        <v>134</v>
      </c>
      <c r="C32" s="65" t="s">
        <v>169</v>
      </c>
      <c r="D32" s="89" t="s">
        <v>172</v>
      </c>
      <c r="E32" s="65" t="s">
        <v>171</v>
      </c>
      <c r="F32" s="90"/>
      <c r="G32" s="90">
        <f>G33</f>
        <v>0</v>
      </c>
    </row>
    <row r="33" spans="1:8" ht="63.75" hidden="1" customHeight="1">
      <c r="A33" s="91" t="s">
        <v>173</v>
      </c>
      <c r="B33" s="65" t="s">
        <v>134</v>
      </c>
      <c r="C33" s="65" t="s">
        <v>169</v>
      </c>
      <c r="D33" s="71" t="s">
        <v>174</v>
      </c>
      <c r="E33" s="65" t="s">
        <v>137</v>
      </c>
      <c r="F33" s="90"/>
      <c r="G33" s="90">
        <f>G34</f>
        <v>0</v>
      </c>
    </row>
    <row r="34" spans="1:8" ht="31.5" hidden="1">
      <c r="A34" s="91" t="s">
        <v>175</v>
      </c>
      <c r="B34" s="65" t="s">
        <v>134</v>
      </c>
      <c r="C34" s="65" t="s">
        <v>169</v>
      </c>
      <c r="D34" s="71" t="s">
        <v>176</v>
      </c>
      <c r="E34" s="65" t="s">
        <v>137</v>
      </c>
      <c r="F34" s="90"/>
      <c r="G34" s="90">
        <f>G35</f>
        <v>0</v>
      </c>
    </row>
    <row r="35" spans="1:8" ht="31.5" hidden="1">
      <c r="A35" s="91" t="s">
        <v>177</v>
      </c>
      <c r="B35" s="65" t="s">
        <v>134</v>
      </c>
      <c r="C35" s="65" t="s">
        <v>169</v>
      </c>
      <c r="D35" s="71" t="s">
        <v>176</v>
      </c>
      <c r="E35" s="65" t="s">
        <v>178</v>
      </c>
      <c r="F35" s="90"/>
      <c r="G35" s="90"/>
    </row>
    <row r="36" spans="1:8" ht="28.5" customHeight="1">
      <c r="A36" s="92" t="s">
        <v>179</v>
      </c>
      <c r="B36" s="58" t="s">
        <v>139</v>
      </c>
      <c r="C36" s="58" t="s">
        <v>135</v>
      </c>
      <c r="D36" s="93" t="s">
        <v>180</v>
      </c>
      <c r="E36" s="94" t="s">
        <v>137</v>
      </c>
      <c r="F36" s="144">
        <f t="shared" ref="F36:G39" si="1">F37</f>
        <v>82.000000000000014</v>
      </c>
      <c r="G36" s="144">
        <f t="shared" si="1"/>
        <v>87.000000000000014</v>
      </c>
    </row>
    <row r="37" spans="1:8" ht="28.5" customHeight="1">
      <c r="A37" s="96" t="s">
        <v>181</v>
      </c>
      <c r="B37" s="65" t="s">
        <v>139</v>
      </c>
      <c r="C37" s="65" t="s">
        <v>182</v>
      </c>
      <c r="D37" s="97" t="s">
        <v>136</v>
      </c>
      <c r="E37" s="98" t="s">
        <v>137</v>
      </c>
      <c r="F37" s="145">
        <f t="shared" si="1"/>
        <v>82.000000000000014</v>
      </c>
      <c r="G37" s="145">
        <f t="shared" si="1"/>
        <v>87.000000000000014</v>
      </c>
    </row>
    <row r="38" spans="1:8" ht="27" customHeight="1">
      <c r="A38" s="96" t="s">
        <v>183</v>
      </c>
      <c r="B38" s="65" t="s">
        <v>139</v>
      </c>
      <c r="C38" s="65" t="s">
        <v>182</v>
      </c>
      <c r="D38" s="97" t="s">
        <v>184</v>
      </c>
      <c r="E38" s="98" t="s">
        <v>137</v>
      </c>
      <c r="F38" s="145">
        <f t="shared" si="1"/>
        <v>82.000000000000014</v>
      </c>
      <c r="G38" s="145">
        <f t="shared" si="1"/>
        <v>87.000000000000014</v>
      </c>
    </row>
    <row r="39" spans="1:8" ht="37.5" customHeight="1">
      <c r="A39" s="96" t="s">
        <v>185</v>
      </c>
      <c r="B39" s="65" t="s">
        <v>139</v>
      </c>
      <c r="C39" s="65" t="s">
        <v>182</v>
      </c>
      <c r="D39" s="97" t="s">
        <v>186</v>
      </c>
      <c r="E39" s="98" t="s">
        <v>137</v>
      </c>
      <c r="F39" s="145">
        <f t="shared" si="1"/>
        <v>82.000000000000014</v>
      </c>
      <c r="G39" s="145">
        <f t="shared" si="1"/>
        <v>87.000000000000014</v>
      </c>
    </row>
    <row r="40" spans="1:8" ht="45" customHeight="1">
      <c r="A40" s="96" t="s">
        <v>187</v>
      </c>
      <c r="B40" s="65" t="s">
        <v>139</v>
      </c>
      <c r="C40" s="65" t="s">
        <v>182</v>
      </c>
      <c r="D40" s="97" t="s">
        <v>188</v>
      </c>
      <c r="E40" s="98" t="s">
        <v>137</v>
      </c>
      <c r="F40" s="145">
        <f>F41+F44</f>
        <v>82.000000000000014</v>
      </c>
      <c r="G40" s="145">
        <f>G41+G44</f>
        <v>87.000000000000014</v>
      </c>
    </row>
    <row r="41" spans="1:8" ht="45" customHeight="1">
      <c r="A41" s="64" t="s">
        <v>146</v>
      </c>
      <c r="B41" s="65" t="s">
        <v>139</v>
      </c>
      <c r="C41" s="65" t="s">
        <v>182</v>
      </c>
      <c r="D41" s="97" t="s">
        <v>188</v>
      </c>
      <c r="E41" s="98" t="s">
        <v>147</v>
      </c>
      <c r="F41" s="145">
        <f>F42+F43</f>
        <v>75.800000000000011</v>
      </c>
      <c r="G41" s="145">
        <f>G42+G43</f>
        <v>75.800000000000011</v>
      </c>
    </row>
    <row r="42" spans="1:8" ht="42" customHeight="1">
      <c r="A42" s="96" t="s">
        <v>189</v>
      </c>
      <c r="B42" s="65" t="s">
        <v>139</v>
      </c>
      <c r="C42" s="65" t="s">
        <v>182</v>
      </c>
      <c r="D42" s="97" t="s">
        <v>188</v>
      </c>
      <c r="E42" s="97">
        <v>121</v>
      </c>
      <c r="F42" s="145">
        <v>58.2</v>
      </c>
      <c r="G42" s="145">
        <v>58.2</v>
      </c>
    </row>
    <row r="43" spans="1:8" ht="61.5" customHeight="1">
      <c r="A43" s="96" t="s">
        <v>149</v>
      </c>
      <c r="B43" s="65" t="s">
        <v>139</v>
      </c>
      <c r="C43" s="65" t="s">
        <v>182</v>
      </c>
      <c r="D43" s="97" t="s">
        <v>188</v>
      </c>
      <c r="E43" s="97">
        <v>129</v>
      </c>
      <c r="F43" s="145">
        <v>17.600000000000001</v>
      </c>
      <c r="G43" s="145">
        <v>17.600000000000001</v>
      </c>
    </row>
    <row r="44" spans="1:8" ht="42" customHeight="1">
      <c r="A44" s="96" t="s">
        <v>159</v>
      </c>
      <c r="B44" s="65" t="s">
        <v>139</v>
      </c>
      <c r="C44" s="65" t="s">
        <v>182</v>
      </c>
      <c r="D44" s="97" t="s">
        <v>188</v>
      </c>
      <c r="E44" s="97">
        <v>244</v>
      </c>
      <c r="F44" s="145">
        <v>6.2</v>
      </c>
      <c r="G44" s="145">
        <v>11.2</v>
      </c>
    </row>
    <row r="45" spans="1:8" ht="0.75" hidden="1" customHeight="1">
      <c r="A45" s="57" t="s">
        <v>190</v>
      </c>
      <c r="B45" s="58" t="s">
        <v>182</v>
      </c>
      <c r="C45" s="58" t="s">
        <v>135</v>
      </c>
      <c r="D45" s="93" t="s">
        <v>136</v>
      </c>
      <c r="E45" s="58" t="s">
        <v>137</v>
      </c>
      <c r="F45" s="146">
        <f>F46</f>
        <v>0</v>
      </c>
      <c r="G45" s="146">
        <f>G46</f>
        <v>0</v>
      </c>
    </row>
    <row r="46" spans="1:8" ht="51.75" hidden="1" customHeight="1">
      <c r="A46" s="96" t="s">
        <v>191</v>
      </c>
      <c r="B46" s="65" t="s">
        <v>182</v>
      </c>
      <c r="C46" s="65" t="s">
        <v>192</v>
      </c>
      <c r="D46" s="97" t="s">
        <v>136</v>
      </c>
      <c r="E46" s="65" t="s">
        <v>137</v>
      </c>
      <c r="F46" s="147">
        <v>0</v>
      </c>
      <c r="G46" s="147">
        <v>0</v>
      </c>
      <c r="H46" s="102"/>
    </row>
    <row r="47" spans="1:8" ht="56.25" hidden="1" customHeight="1">
      <c r="A47" s="96" t="s">
        <v>193</v>
      </c>
      <c r="B47" s="65" t="s">
        <v>182</v>
      </c>
      <c r="C47" s="65" t="s">
        <v>192</v>
      </c>
      <c r="D47" s="97" t="s">
        <v>294</v>
      </c>
      <c r="E47" s="65" t="s">
        <v>137</v>
      </c>
      <c r="F47" s="147">
        <v>0</v>
      </c>
      <c r="G47" s="148">
        <v>0</v>
      </c>
      <c r="H47" s="102"/>
    </row>
    <row r="48" spans="1:8" ht="51.75" hidden="1" customHeight="1">
      <c r="A48" s="96" t="s">
        <v>195</v>
      </c>
      <c r="B48" s="65" t="s">
        <v>182</v>
      </c>
      <c r="C48" s="65" t="s">
        <v>192</v>
      </c>
      <c r="D48" s="97" t="s">
        <v>294</v>
      </c>
      <c r="E48" s="65" t="s">
        <v>178</v>
      </c>
      <c r="F48" s="90">
        <v>0</v>
      </c>
      <c r="G48" s="145">
        <v>30</v>
      </c>
      <c r="H48" s="102"/>
    </row>
    <row r="49" spans="1:8" ht="33.75" hidden="1" customHeight="1">
      <c r="A49" s="78" t="s">
        <v>196</v>
      </c>
      <c r="B49" s="65" t="s">
        <v>182</v>
      </c>
      <c r="C49" s="65" t="s">
        <v>192</v>
      </c>
      <c r="D49" s="97" t="s">
        <v>197</v>
      </c>
      <c r="E49" s="65" t="s">
        <v>137</v>
      </c>
      <c r="F49" s="90"/>
      <c r="G49" s="149">
        <f>G50</f>
        <v>0</v>
      </c>
      <c r="H49" s="150"/>
    </row>
    <row r="50" spans="1:8" ht="28.5" hidden="1" customHeight="1">
      <c r="A50" s="78" t="s">
        <v>198</v>
      </c>
      <c r="B50" s="65" t="s">
        <v>182</v>
      </c>
      <c r="C50" s="65" t="s">
        <v>192</v>
      </c>
      <c r="D50" s="97" t="s">
        <v>164</v>
      </c>
      <c r="E50" s="65" t="s">
        <v>137</v>
      </c>
      <c r="F50" s="90"/>
      <c r="G50" s="149">
        <f>G51</f>
        <v>0</v>
      </c>
    </row>
    <row r="51" spans="1:8" ht="63.75" hidden="1" customHeight="1">
      <c r="A51" s="100" t="s">
        <v>199</v>
      </c>
      <c r="B51" s="65" t="s">
        <v>182</v>
      </c>
      <c r="C51" s="65" t="s">
        <v>192</v>
      </c>
      <c r="D51" s="97" t="s">
        <v>200</v>
      </c>
      <c r="E51" s="65" t="s">
        <v>137</v>
      </c>
      <c r="F51" s="90"/>
      <c r="G51" s="145">
        <f>G52</f>
        <v>0</v>
      </c>
    </row>
    <row r="52" spans="1:8" ht="48.75" hidden="1" customHeight="1">
      <c r="A52" s="78" t="s">
        <v>195</v>
      </c>
      <c r="B52" s="65" t="s">
        <v>182</v>
      </c>
      <c r="C52" s="65" t="s">
        <v>192</v>
      </c>
      <c r="D52" s="97" t="s">
        <v>200</v>
      </c>
      <c r="E52" s="65" t="s">
        <v>178</v>
      </c>
      <c r="F52" s="90"/>
      <c r="G52" s="145"/>
    </row>
    <row r="53" spans="1:8" ht="30.75" hidden="1" customHeight="1">
      <c r="A53" s="101" t="s">
        <v>201</v>
      </c>
      <c r="B53" s="58" t="s">
        <v>151</v>
      </c>
      <c r="C53" s="58" t="s">
        <v>135</v>
      </c>
      <c r="D53" s="93" t="s">
        <v>136</v>
      </c>
      <c r="E53" s="58" t="s">
        <v>137</v>
      </c>
      <c r="F53" s="59">
        <f>F54+F64</f>
        <v>0</v>
      </c>
      <c r="G53" s="59">
        <f>G54+G64</f>
        <v>0</v>
      </c>
      <c r="H53" s="102"/>
    </row>
    <row r="54" spans="1:8" ht="28.5" hidden="1" customHeight="1">
      <c r="A54" s="57" t="s">
        <v>202</v>
      </c>
      <c r="B54" s="65" t="s">
        <v>151</v>
      </c>
      <c r="C54" s="65" t="s">
        <v>192</v>
      </c>
      <c r="D54" s="65" t="s">
        <v>136</v>
      </c>
      <c r="E54" s="65" t="s">
        <v>137</v>
      </c>
      <c r="F54" s="90">
        <f>F55</f>
        <v>0</v>
      </c>
      <c r="G54" s="90">
        <f>G55</f>
        <v>0</v>
      </c>
      <c r="H54" s="103"/>
    </row>
    <row r="55" spans="1:8" ht="91.5" hidden="1" customHeight="1">
      <c r="A55" s="57" t="s">
        <v>45</v>
      </c>
      <c r="B55" s="65" t="s">
        <v>151</v>
      </c>
      <c r="C55" s="65" t="s">
        <v>192</v>
      </c>
      <c r="D55" s="65" t="s">
        <v>203</v>
      </c>
      <c r="E55" s="65" t="s">
        <v>137</v>
      </c>
      <c r="F55" s="90">
        <f>F56</f>
        <v>0</v>
      </c>
      <c r="G55" s="90">
        <f>G56</f>
        <v>0</v>
      </c>
    </row>
    <row r="56" spans="1:8" ht="39" hidden="1" customHeight="1">
      <c r="A56" s="104" t="s">
        <v>46</v>
      </c>
      <c r="B56" s="105" t="s">
        <v>151</v>
      </c>
      <c r="C56" s="105" t="s">
        <v>192</v>
      </c>
      <c r="D56" s="106" t="s">
        <v>204</v>
      </c>
      <c r="E56" s="105" t="s">
        <v>137</v>
      </c>
      <c r="F56" s="151">
        <f>F58+F60+F62</f>
        <v>0</v>
      </c>
      <c r="G56" s="151">
        <f>G58+G60+G62</f>
        <v>0</v>
      </c>
    </row>
    <row r="57" spans="1:8" ht="39.75" hidden="1" customHeight="1">
      <c r="A57" s="104" t="s">
        <v>205</v>
      </c>
      <c r="B57" s="105" t="s">
        <v>151</v>
      </c>
      <c r="C57" s="105" t="s">
        <v>192</v>
      </c>
      <c r="D57" s="106" t="s">
        <v>206</v>
      </c>
      <c r="E57" s="105" t="s">
        <v>137</v>
      </c>
      <c r="F57" s="151">
        <f>F58+F60+F62</f>
        <v>0</v>
      </c>
      <c r="G57" s="151">
        <f>G58+G60+G62</f>
        <v>0</v>
      </c>
    </row>
    <row r="58" spans="1:8" ht="31.5" hidden="1">
      <c r="A58" s="64" t="s">
        <v>207</v>
      </c>
      <c r="B58" s="105" t="s">
        <v>151</v>
      </c>
      <c r="C58" s="105" t="s">
        <v>192</v>
      </c>
      <c r="D58" s="84" t="s">
        <v>208</v>
      </c>
      <c r="E58" s="105" t="s">
        <v>137</v>
      </c>
      <c r="F58" s="141">
        <f>F59</f>
        <v>0</v>
      </c>
      <c r="G58" s="141">
        <f>G59</f>
        <v>0</v>
      </c>
    </row>
    <row r="59" spans="1:8" ht="41.25" hidden="1" customHeight="1">
      <c r="A59" s="104" t="s">
        <v>195</v>
      </c>
      <c r="B59" s="105" t="s">
        <v>151</v>
      </c>
      <c r="C59" s="105" t="s">
        <v>192</v>
      </c>
      <c r="D59" s="84" t="s">
        <v>208</v>
      </c>
      <c r="E59" s="84">
        <v>244</v>
      </c>
      <c r="F59" s="141"/>
      <c r="G59" s="141"/>
    </row>
    <row r="60" spans="1:8" ht="40.5" hidden="1" customHeight="1">
      <c r="A60" s="104" t="s">
        <v>209</v>
      </c>
      <c r="B60" s="105" t="s">
        <v>151</v>
      </c>
      <c r="C60" s="105" t="s">
        <v>192</v>
      </c>
      <c r="D60" s="84" t="s">
        <v>210</v>
      </c>
      <c r="E60" s="105" t="s">
        <v>137</v>
      </c>
      <c r="F60" s="141">
        <f>F61</f>
        <v>0</v>
      </c>
      <c r="G60" s="141">
        <f>G61</f>
        <v>0</v>
      </c>
    </row>
    <row r="61" spans="1:8" ht="39" hidden="1" customHeight="1">
      <c r="A61" s="104" t="s">
        <v>195</v>
      </c>
      <c r="B61" s="105" t="s">
        <v>151</v>
      </c>
      <c r="C61" s="105" t="s">
        <v>192</v>
      </c>
      <c r="D61" s="84" t="s">
        <v>210</v>
      </c>
      <c r="E61" s="84">
        <v>244</v>
      </c>
      <c r="F61" s="141"/>
      <c r="G61" s="141"/>
    </row>
    <row r="62" spans="1:8" ht="31.5" hidden="1">
      <c r="A62" s="104" t="s">
        <v>211</v>
      </c>
      <c r="B62" s="105" t="s">
        <v>151</v>
      </c>
      <c r="C62" s="105" t="s">
        <v>192</v>
      </c>
      <c r="D62" s="84" t="s">
        <v>212</v>
      </c>
      <c r="E62" s="105" t="s">
        <v>137</v>
      </c>
      <c r="F62" s="141">
        <f>F63</f>
        <v>0</v>
      </c>
      <c r="G62" s="141">
        <f>G63</f>
        <v>0</v>
      </c>
    </row>
    <row r="63" spans="1:8" ht="39.75" hidden="1" customHeight="1">
      <c r="A63" s="104" t="s">
        <v>195</v>
      </c>
      <c r="B63" s="105" t="s">
        <v>151</v>
      </c>
      <c r="C63" s="105" t="s">
        <v>192</v>
      </c>
      <c r="D63" s="84" t="s">
        <v>213</v>
      </c>
      <c r="E63" s="84">
        <v>244</v>
      </c>
      <c r="F63" s="141"/>
      <c r="G63" s="141"/>
    </row>
    <row r="64" spans="1:8" hidden="1">
      <c r="A64" s="129" t="s">
        <v>295</v>
      </c>
      <c r="B64" s="121" t="s">
        <v>151</v>
      </c>
      <c r="C64" s="121">
        <v>12</v>
      </c>
      <c r="D64" s="152" t="s">
        <v>136</v>
      </c>
      <c r="E64" s="122" t="s">
        <v>137</v>
      </c>
      <c r="F64" s="153"/>
      <c r="G64" s="143">
        <f>G65</f>
        <v>0</v>
      </c>
    </row>
    <row r="65" spans="1:7" ht="31.5" hidden="1">
      <c r="A65" s="104" t="s">
        <v>196</v>
      </c>
      <c r="B65" s="109" t="s">
        <v>151</v>
      </c>
      <c r="C65" s="109">
        <v>12</v>
      </c>
      <c r="D65" s="84" t="s">
        <v>197</v>
      </c>
      <c r="E65" s="105" t="s">
        <v>137</v>
      </c>
      <c r="F65" s="151"/>
      <c r="G65" s="141">
        <f>G66</f>
        <v>0</v>
      </c>
    </row>
    <row r="66" spans="1:7" hidden="1">
      <c r="A66" s="108" t="s">
        <v>216</v>
      </c>
      <c r="B66" s="109" t="s">
        <v>151</v>
      </c>
      <c r="C66" s="109">
        <v>12</v>
      </c>
      <c r="D66" s="84" t="s">
        <v>164</v>
      </c>
      <c r="E66" s="105" t="s">
        <v>137</v>
      </c>
      <c r="F66" s="151"/>
      <c r="G66" s="141">
        <f>G67</f>
        <v>0</v>
      </c>
    </row>
    <row r="67" spans="1:7" ht="21" hidden="1" customHeight="1">
      <c r="A67" s="104" t="s">
        <v>217</v>
      </c>
      <c r="B67" s="109" t="s">
        <v>151</v>
      </c>
      <c r="C67" s="109">
        <v>12</v>
      </c>
      <c r="D67" s="110" t="s">
        <v>218</v>
      </c>
      <c r="E67" s="105" t="s">
        <v>137</v>
      </c>
      <c r="F67" s="151"/>
      <c r="G67" s="141">
        <f>G68</f>
        <v>0</v>
      </c>
    </row>
    <row r="68" spans="1:7" ht="60.75" hidden="1" customHeight="1">
      <c r="A68" s="104" t="s">
        <v>195</v>
      </c>
      <c r="B68" s="109" t="s">
        <v>151</v>
      </c>
      <c r="C68" s="109">
        <v>12</v>
      </c>
      <c r="D68" s="84" t="s">
        <v>219</v>
      </c>
      <c r="E68" s="84">
        <v>244</v>
      </c>
      <c r="F68" s="141"/>
      <c r="G68" s="141"/>
    </row>
    <row r="69" spans="1:7" ht="33.75" hidden="1" customHeight="1">
      <c r="A69" s="101" t="s">
        <v>201</v>
      </c>
      <c r="B69" s="58" t="s">
        <v>151</v>
      </c>
      <c r="C69" s="58" t="s">
        <v>135</v>
      </c>
      <c r="D69" s="93" t="s">
        <v>136</v>
      </c>
      <c r="E69" s="58" t="s">
        <v>137</v>
      </c>
      <c r="F69" s="59">
        <f>F70</f>
        <v>0</v>
      </c>
      <c r="G69" s="154">
        <f>G70</f>
        <v>0</v>
      </c>
    </row>
    <row r="70" spans="1:7" ht="27.75" hidden="1" customHeight="1">
      <c r="A70" s="115" t="s">
        <v>217</v>
      </c>
      <c r="B70" s="65" t="s">
        <v>151</v>
      </c>
      <c r="C70" s="65" t="s">
        <v>296</v>
      </c>
      <c r="D70" s="65" t="s">
        <v>136</v>
      </c>
      <c r="E70" s="65" t="s">
        <v>137</v>
      </c>
      <c r="F70" s="90">
        <f>F71</f>
        <v>0</v>
      </c>
      <c r="G70" s="142">
        <f>G71</f>
        <v>0</v>
      </c>
    </row>
    <row r="71" spans="1:7" ht="43.5" hidden="1" customHeight="1">
      <c r="A71" s="115" t="s">
        <v>195</v>
      </c>
      <c r="B71" s="65" t="s">
        <v>151</v>
      </c>
      <c r="C71" s="65" t="s">
        <v>296</v>
      </c>
      <c r="D71" s="65" t="s">
        <v>297</v>
      </c>
      <c r="E71" s="65" t="s">
        <v>178</v>
      </c>
      <c r="F71" s="90">
        <v>0</v>
      </c>
      <c r="G71" s="142">
        <v>0</v>
      </c>
    </row>
    <row r="72" spans="1:7" ht="60.75" hidden="1" customHeight="1">
      <c r="A72" s="104"/>
      <c r="B72" s="105" t="s">
        <v>151</v>
      </c>
      <c r="C72" s="105" t="s">
        <v>296</v>
      </c>
      <c r="D72" s="106" t="s">
        <v>204</v>
      </c>
      <c r="E72" s="105" t="s">
        <v>137</v>
      </c>
      <c r="F72" s="151">
        <f>F74+F76+F79+F81+F75</f>
        <v>0</v>
      </c>
      <c r="G72" s="141">
        <f>G73</f>
        <v>0</v>
      </c>
    </row>
    <row r="73" spans="1:7" ht="60.75" hidden="1" customHeight="1">
      <c r="A73" s="104"/>
      <c r="B73" s="105" t="s">
        <v>151</v>
      </c>
      <c r="C73" s="105" t="s">
        <v>296</v>
      </c>
      <c r="D73" s="106" t="s">
        <v>206</v>
      </c>
      <c r="E73" s="105" t="s">
        <v>137</v>
      </c>
      <c r="F73" s="151">
        <f>F74+F76+F79+F81+F75</f>
        <v>0</v>
      </c>
      <c r="G73" s="141">
        <f>G74+G75+G76</f>
        <v>0</v>
      </c>
    </row>
    <row r="74" spans="1:7" ht="60.75" hidden="1" customHeight="1">
      <c r="A74" s="64" t="s">
        <v>207</v>
      </c>
      <c r="B74" s="105" t="s">
        <v>151</v>
      </c>
      <c r="C74" s="105" t="s">
        <v>192</v>
      </c>
      <c r="D74" s="84" t="s">
        <v>208</v>
      </c>
      <c r="E74" s="105" t="s">
        <v>137</v>
      </c>
      <c r="F74" s="141">
        <v>0</v>
      </c>
      <c r="G74" s="141">
        <v>0</v>
      </c>
    </row>
    <row r="75" spans="1:7" ht="60.75" hidden="1" customHeight="1">
      <c r="A75" s="104" t="s">
        <v>195</v>
      </c>
      <c r="B75" s="105" t="s">
        <v>151</v>
      </c>
      <c r="C75" s="105" t="s">
        <v>192</v>
      </c>
      <c r="D75" s="84" t="s">
        <v>210</v>
      </c>
      <c r="E75" s="84">
        <v>244</v>
      </c>
      <c r="F75" s="141">
        <v>0</v>
      </c>
      <c r="G75" s="141">
        <v>0</v>
      </c>
    </row>
    <row r="76" spans="1:7" ht="60" hidden="1" customHeight="1">
      <c r="A76" s="104" t="s">
        <v>211</v>
      </c>
      <c r="B76" s="105" t="s">
        <v>151</v>
      </c>
      <c r="C76" s="105" t="s">
        <v>192</v>
      </c>
      <c r="D76" s="84" t="s">
        <v>212</v>
      </c>
      <c r="E76" s="105" t="s">
        <v>137</v>
      </c>
      <c r="F76" s="141">
        <v>0</v>
      </c>
      <c r="G76" s="141">
        <v>0</v>
      </c>
    </row>
    <row r="77" spans="1:7" ht="60.75" hidden="1" customHeight="1">
      <c r="A77" s="104" t="s">
        <v>195</v>
      </c>
      <c r="B77" s="105" t="s">
        <v>151</v>
      </c>
      <c r="C77" s="105" t="s">
        <v>192</v>
      </c>
      <c r="D77" s="84" t="s">
        <v>213</v>
      </c>
      <c r="E77" s="84">
        <v>244</v>
      </c>
      <c r="F77" s="141">
        <v>0</v>
      </c>
      <c r="G77" s="141">
        <v>0</v>
      </c>
    </row>
    <row r="78" spans="1:7" ht="27" customHeight="1">
      <c r="A78" s="120" t="s">
        <v>222</v>
      </c>
      <c r="B78" s="121" t="s">
        <v>223</v>
      </c>
      <c r="C78" s="121" t="s">
        <v>135</v>
      </c>
      <c r="D78" s="81" t="s">
        <v>136</v>
      </c>
      <c r="E78" s="122" t="s">
        <v>137</v>
      </c>
      <c r="F78" s="143">
        <f>F86+F96</f>
        <v>294.2</v>
      </c>
      <c r="G78" s="143">
        <f>G86+G96</f>
        <v>304.2</v>
      </c>
    </row>
    <row r="79" spans="1:7" ht="28.5" hidden="1" customHeight="1">
      <c r="A79" s="61" t="s">
        <v>224</v>
      </c>
      <c r="B79" s="122" t="s">
        <v>223</v>
      </c>
      <c r="C79" s="122" t="s">
        <v>139</v>
      </c>
      <c r="D79" s="81" t="s">
        <v>136</v>
      </c>
      <c r="E79" s="122" t="s">
        <v>137</v>
      </c>
      <c r="F79" s="153"/>
      <c r="G79" s="155">
        <f>G80</f>
        <v>0</v>
      </c>
    </row>
    <row r="80" spans="1:7" ht="63" hidden="1">
      <c r="A80" s="57" t="s">
        <v>47</v>
      </c>
      <c r="B80" s="65" t="s">
        <v>223</v>
      </c>
      <c r="C80" s="65" t="s">
        <v>139</v>
      </c>
      <c r="D80" s="65" t="s">
        <v>225</v>
      </c>
      <c r="E80" s="65" t="s">
        <v>137</v>
      </c>
      <c r="F80" s="90"/>
      <c r="G80" s="90">
        <f>G81</f>
        <v>0</v>
      </c>
    </row>
    <row r="81" spans="1:9" ht="63" hidden="1">
      <c r="A81" s="104" t="s">
        <v>53</v>
      </c>
      <c r="B81" s="105" t="s">
        <v>223</v>
      </c>
      <c r="C81" s="105" t="s">
        <v>139</v>
      </c>
      <c r="D81" s="106" t="s">
        <v>298</v>
      </c>
      <c r="E81" s="105" t="s">
        <v>137</v>
      </c>
      <c r="F81" s="151"/>
      <c r="G81" s="151">
        <f>G82</f>
        <v>0</v>
      </c>
    </row>
    <row r="82" spans="1:9" ht="63" hidden="1">
      <c r="A82" s="104" t="s">
        <v>226</v>
      </c>
      <c r="B82" s="105" t="s">
        <v>223</v>
      </c>
      <c r="C82" s="105" t="s">
        <v>139</v>
      </c>
      <c r="D82" s="84" t="s">
        <v>227</v>
      </c>
      <c r="E82" s="105" t="s">
        <v>137</v>
      </c>
      <c r="F82" s="151"/>
      <c r="G82" s="141">
        <f>G83</f>
        <v>0</v>
      </c>
    </row>
    <row r="83" spans="1:9" ht="47.25" hidden="1">
      <c r="A83" s="104" t="s">
        <v>228</v>
      </c>
      <c r="B83" s="105" t="s">
        <v>223</v>
      </c>
      <c r="C83" s="105" t="s">
        <v>139</v>
      </c>
      <c r="D83" s="84" t="s">
        <v>299</v>
      </c>
      <c r="E83" s="105" t="s">
        <v>137</v>
      </c>
      <c r="F83" s="151"/>
      <c r="G83" s="141">
        <f>G84+G85</f>
        <v>0</v>
      </c>
    </row>
    <row r="84" spans="1:9" ht="31.5" hidden="1">
      <c r="A84" s="104" t="s">
        <v>195</v>
      </c>
      <c r="B84" s="105" t="s">
        <v>223</v>
      </c>
      <c r="C84" s="105" t="s">
        <v>139</v>
      </c>
      <c r="D84" s="84" t="s">
        <v>299</v>
      </c>
      <c r="E84" s="84">
        <v>244</v>
      </c>
      <c r="F84" s="141"/>
      <c r="G84" s="141"/>
    </row>
    <row r="85" spans="1:9" ht="59.25" hidden="1" customHeight="1">
      <c r="A85" s="104" t="s">
        <v>230</v>
      </c>
      <c r="B85" s="105" t="s">
        <v>223</v>
      </c>
      <c r="C85" s="105" t="s">
        <v>139</v>
      </c>
      <c r="D85" s="84" t="s">
        <v>299</v>
      </c>
      <c r="E85" s="84">
        <v>810</v>
      </c>
      <c r="F85" s="141"/>
      <c r="G85" s="141"/>
    </row>
    <row r="86" spans="1:9" ht="33" customHeight="1">
      <c r="A86" s="61" t="s">
        <v>224</v>
      </c>
      <c r="B86" s="122" t="s">
        <v>223</v>
      </c>
      <c r="C86" s="122" t="s">
        <v>139</v>
      </c>
      <c r="D86" s="81" t="s">
        <v>136</v>
      </c>
      <c r="E86" s="122" t="s">
        <v>137</v>
      </c>
      <c r="F86" s="153">
        <f t="shared" ref="F86:G90" si="2">F87</f>
        <v>134.19999999999999</v>
      </c>
      <c r="G86" s="153">
        <f t="shared" si="2"/>
        <v>134.19999999999999</v>
      </c>
    </row>
    <row r="87" spans="1:9" ht="75" customHeight="1">
      <c r="A87" s="57" t="s">
        <v>47</v>
      </c>
      <c r="B87" s="58" t="s">
        <v>223</v>
      </c>
      <c r="C87" s="58" t="s">
        <v>139</v>
      </c>
      <c r="D87" s="58" t="s">
        <v>225</v>
      </c>
      <c r="E87" s="58" t="s">
        <v>137</v>
      </c>
      <c r="F87" s="59">
        <f t="shared" si="2"/>
        <v>134.19999999999999</v>
      </c>
      <c r="G87" s="59">
        <f t="shared" si="2"/>
        <v>134.19999999999999</v>
      </c>
    </row>
    <row r="88" spans="1:9" ht="63">
      <c r="A88" s="57" t="s">
        <v>47</v>
      </c>
      <c r="B88" s="58" t="s">
        <v>223</v>
      </c>
      <c r="C88" s="58" t="s">
        <v>139</v>
      </c>
      <c r="D88" s="58" t="s">
        <v>225</v>
      </c>
      <c r="E88" s="58" t="s">
        <v>137</v>
      </c>
      <c r="F88" s="59">
        <f t="shared" si="2"/>
        <v>134.19999999999999</v>
      </c>
      <c r="G88" s="59">
        <f t="shared" si="2"/>
        <v>134.19999999999999</v>
      </c>
    </row>
    <row r="89" spans="1:9" ht="63">
      <c r="A89" s="104" t="s">
        <v>226</v>
      </c>
      <c r="B89" s="105" t="s">
        <v>223</v>
      </c>
      <c r="C89" s="105" t="s">
        <v>139</v>
      </c>
      <c r="D89" s="84" t="s">
        <v>227</v>
      </c>
      <c r="E89" s="105" t="s">
        <v>137</v>
      </c>
      <c r="F89" s="141">
        <f t="shared" si="2"/>
        <v>134.19999999999999</v>
      </c>
      <c r="G89" s="151">
        <f t="shared" si="2"/>
        <v>134.19999999999999</v>
      </c>
    </row>
    <row r="90" spans="1:9" ht="47.25">
      <c r="A90" s="104" t="s">
        <v>228</v>
      </c>
      <c r="B90" s="105" t="s">
        <v>223</v>
      </c>
      <c r="C90" s="105" t="s">
        <v>139</v>
      </c>
      <c r="D90" s="84" t="s">
        <v>229</v>
      </c>
      <c r="E90" s="105" t="s">
        <v>137</v>
      </c>
      <c r="F90" s="141">
        <f t="shared" si="2"/>
        <v>134.19999999999999</v>
      </c>
      <c r="G90" s="141">
        <f t="shared" si="2"/>
        <v>134.19999999999999</v>
      </c>
    </row>
    <row r="91" spans="1:9" ht="34.5" customHeight="1">
      <c r="A91" s="104" t="s">
        <v>195</v>
      </c>
      <c r="B91" s="105" t="s">
        <v>223</v>
      </c>
      <c r="C91" s="105" t="s">
        <v>139</v>
      </c>
      <c r="D91" s="84" t="s">
        <v>229</v>
      </c>
      <c r="E91" s="84">
        <v>244</v>
      </c>
      <c r="F91" s="141">
        <v>134.19999999999999</v>
      </c>
      <c r="G91" s="141">
        <v>134.19999999999999</v>
      </c>
    </row>
    <row r="92" spans="1:9" ht="1.1499999999999999" customHeight="1">
      <c r="A92" s="104" t="s">
        <v>54</v>
      </c>
      <c r="B92" s="105" t="s">
        <v>223</v>
      </c>
      <c r="C92" s="105" t="s">
        <v>182</v>
      </c>
      <c r="D92" s="106" t="s">
        <v>237</v>
      </c>
      <c r="E92" s="105" t="s">
        <v>137</v>
      </c>
      <c r="F92" s="151"/>
      <c r="G92" s="151">
        <f>G93</f>
        <v>0</v>
      </c>
    </row>
    <row r="93" spans="1:9" ht="40.9" hidden="1" customHeight="1">
      <c r="A93" s="104" t="s">
        <v>238</v>
      </c>
      <c r="B93" s="105" t="s">
        <v>223</v>
      </c>
      <c r="C93" s="105" t="s">
        <v>182</v>
      </c>
      <c r="D93" s="106" t="s">
        <v>239</v>
      </c>
      <c r="E93" s="105" t="s">
        <v>137</v>
      </c>
      <c r="F93" s="151"/>
      <c r="G93" s="151">
        <f>G94</f>
        <v>0</v>
      </c>
    </row>
    <row r="94" spans="1:9" ht="32.450000000000003" hidden="1" customHeight="1">
      <c r="A94" s="104" t="s">
        <v>240</v>
      </c>
      <c r="B94" s="105" t="s">
        <v>223</v>
      </c>
      <c r="C94" s="105" t="s">
        <v>182</v>
      </c>
      <c r="D94" s="84" t="s">
        <v>241</v>
      </c>
      <c r="E94" s="105" t="s">
        <v>137</v>
      </c>
      <c r="F94" s="151"/>
      <c r="G94" s="141">
        <f>G95</f>
        <v>0</v>
      </c>
    </row>
    <row r="95" spans="1:9" ht="22.9" hidden="1" customHeight="1">
      <c r="A95" s="104" t="s">
        <v>195</v>
      </c>
      <c r="B95" s="105" t="s">
        <v>223</v>
      </c>
      <c r="C95" s="105" t="s">
        <v>182</v>
      </c>
      <c r="D95" s="84" t="s">
        <v>241</v>
      </c>
      <c r="E95" s="84">
        <v>244</v>
      </c>
      <c r="F95" s="141"/>
      <c r="G95" s="141"/>
    </row>
    <row r="96" spans="1:9" ht="51.6" customHeight="1">
      <c r="A96" s="61" t="s">
        <v>51</v>
      </c>
      <c r="B96" s="122" t="s">
        <v>223</v>
      </c>
      <c r="C96" s="122" t="s">
        <v>182</v>
      </c>
      <c r="D96" s="124" t="s">
        <v>225</v>
      </c>
      <c r="E96" s="122" t="s">
        <v>137</v>
      </c>
      <c r="F96" s="153">
        <f>F97+F100</f>
        <v>160</v>
      </c>
      <c r="G96" s="153">
        <f>G97+G100</f>
        <v>170</v>
      </c>
      <c r="I96" s="60"/>
    </row>
    <row r="97" spans="1:7" ht="42.6" customHeight="1">
      <c r="A97" s="104" t="s">
        <v>243</v>
      </c>
      <c r="B97" s="105" t="s">
        <v>223</v>
      </c>
      <c r="C97" s="105" t="s">
        <v>182</v>
      </c>
      <c r="D97" s="106" t="s">
        <v>234</v>
      </c>
      <c r="E97" s="105" t="s">
        <v>137</v>
      </c>
      <c r="F97" s="151">
        <f>F98</f>
        <v>160</v>
      </c>
      <c r="G97" s="151">
        <f>G98</f>
        <v>170</v>
      </c>
    </row>
    <row r="98" spans="1:7" ht="42.6" customHeight="1">
      <c r="A98" s="104" t="s">
        <v>235</v>
      </c>
      <c r="B98" s="105" t="s">
        <v>223</v>
      </c>
      <c r="C98" s="105" t="s">
        <v>182</v>
      </c>
      <c r="D98" s="84" t="s">
        <v>236</v>
      </c>
      <c r="E98" s="105" t="s">
        <v>137</v>
      </c>
      <c r="F98" s="151">
        <f>F99</f>
        <v>160</v>
      </c>
      <c r="G98" s="151">
        <f>G99</f>
        <v>170</v>
      </c>
    </row>
    <row r="99" spans="1:7" ht="42.6" customHeight="1">
      <c r="A99" s="104" t="s">
        <v>195</v>
      </c>
      <c r="B99" s="105" t="s">
        <v>223</v>
      </c>
      <c r="C99" s="105" t="s">
        <v>182</v>
      </c>
      <c r="D99" s="84" t="s">
        <v>236</v>
      </c>
      <c r="E99" s="84">
        <v>244</v>
      </c>
      <c r="F99" s="151">
        <v>160</v>
      </c>
      <c r="G99" s="151">
        <v>170</v>
      </c>
    </row>
    <row r="100" spans="1:7" ht="42.6" hidden="1" customHeight="1">
      <c r="A100" s="104" t="s">
        <v>243</v>
      </c>
      <c r="B100" s="105" t="s">
        <v>223</v>
      </c>
      <c r="C100" s="105" t="s">
        <v>182</v>
      </c>
      <c r="D100" s="106" t="s">
        <v>242</v>
      </c>
      <c r="E100" s="105" t="s">
        <v>137</v>
      </c>
      <c r="F100" s="151">
        <f>F102+F104+F106+F108+F110+F111</f>
        <v>0</v>
      </c>
      <c r="G100" s="151">
        <f>G102+G104+G106+G108+G110+G111</f>
        <v>0</v>
      </c>
    </row>
    <row r="101" spans="1:7" ht="42.6" hidden="1" customHeight="1">
      <c r="A101" s="104" t="s">
        <v>245</v>
      </c>
      <c r="B101" s="105" t="s">
        <v>223</v>
      </c>
      <c r="C101" s="105" t="s">
        <v>182</v>
      </c>
      <c r="D101" s="106" t="s">
        <v>246</v>
      </c>
      <c r="E101" s="105" t="s">
        <v>137</v>
      </c>
      <c r="F101" s="151">
        <f>F102</f>
        <v>0</v>
      </c>
      <c r="G101" s="151">
        <f>G102</f>
        <v>0</v>
      </c>
    </row>
    <row r="102" spans="1:7" ht="55.9" hidden="1" customHeight="1">
      <c r="A102" s="104" t="s">
        <v>195</v>
      </c>
      <c r="B102" s="105" t="s">
        <v>223</v>
      </c>
      <c r="C102" s="105" t="s">
        <v>182</v>
      </c>
      <c r="D102" s="106" t="s">
        <v>246</v>
      </c>
      <c r="E102" s="105" t="s">
        <v>178</v>
      </c>
      <c r="F102" s="151">
        <v>0</v>
      </c>
      <c r="G102" s="151">
        <v>0</v>
      </c>
    </row>
    <row r="103" spans="1:7" ht="60" hidden="1" customHeight="1">
      <c r="A103" s="104" t="s">
        <v>248</v>
      </c>
      <c r="B103" s="105" t="s">
        <v>223</v>
      </c>
      <c r="C103" s="105" t="s">
        <v>182</v>
      </c>
      <c r="D103" s="84" t="s">
        <v>249</v>
      </c>
      <c r="E103" s="105" t="s">
        <v>137</v>
      </c>
      <c r="F103" s="141">
        <f>F104</f>
        <v>0</v>
      </c>
      <c r="G103" s="141">
        <f>G104</f>
        <v>0</v>
      </c>
    </row>
    <row r="104" spans="1:7" ht="43.9" hidden="1" customHeight="1">
      <c r="A104" s="104" t="s">
        <v>195</v>
      </c>
      <c r="B104" s="105" t="s">
        <v>223</v>
      </c>
      <c r="C104" s="105" t="s">
        <v>182</v>
      </c>
      <c r="D104" s="84" t="s">
        <v>249</v>
      </c>
      <c r="E104" s="84">
        <v>244</v>
      </c>
      <c r="F104" s="141">
        <v>0</v>
      </c>
      <c r="G104" s="141">
        <v>0</v>
      </c>
    </row>
    <row r="105" spans="1:7" ht="48.6" hidden="1" customHeight="1">
      <c r="A105" s="104" t="s">
        <v>250</v>
      </c>
      <c r="B105" s="105" t="s">
        <v>223</v>
      </c>
      <c r="C105" s="105" t="s">
        <v>182</v>
      </c>
      <c r="D105" s="84" t="s">
        <v>251</v>
      </c>
      <c r="E105" s="105" t="s">
        <v>137</v>
      </c>
      <c r="F105" s="141">
        <f>F106</f>
        <v>0</v>
      </c>
      <c r="G105" s="141">
        <f>G106</f>
        <v>0</v>
      </c>
    </row>
    <row r="106" spans="1:7" ht="34.15" hidden="1" customHeight="1">
      <c r="A106" s="104" t="s">
        <v>195</v>
      </c>
      <c r="B106" s="105" t="s">
        <v>223</v>
      </c>
      <c r="C106" s="105" t="s">
        <v>182</v>
      </c>
      <c r="D106" s="84" t="s">
        <v>251</v>
      </c>
      <c r="E106" s="84">
        <v>244</v>
      </c>
      <c r="F106" s="141">
        <v>0</v>
      </c>
      <c r="G106" s="141">
        <v>0</v>
      </c>
    </row>
    <row r="107" spans="1:7" ht="29.45" hidden="1" customHeight="1">
      <c r="A107" s="104" t="s">
        <v>252</v>
      </c>
      <c r="B107" s="105" t="s">
        <v>223</v>
      </c>
      <c r="C107" s="105" t="s">
        <v>182</v>
      </c>
      <c r="D107" s="84" t="s">
        <v>253</v>
      </c>
      <c r="E107" s="105" t="s">
        <v>137</v>
      </c>
      <c r="F107" s="141">
        <f>F108</f>
        <v>0</v>
      </c>
      <c r="G107" s="141">
        <f>G108</f>
        <v>0</v>
      </c>
    </row>
    <row r="108" spans="1:7" ht="37.15" hidden="1" customHeight="1">
      <c r="A108" s="104" t="s">
        <v>195</v>
      </c>
      <c r="B108" s="105" t="s">
        <v>223</v>
      </c>
      <c r="C108" s="105" t="s">
        <v>182</v>
      </c>
      <c r="D108" s="84" t="s">
        <v>253</v>
      </c>
      <c r="E108" s="84">
        <v>244</v>
      </c>
      <c r="F108" s="141">
        <v>0</v>
      </c>
      <c r="G108" s="141">
        <v>0</v>
      </c>
    </row>
    <row r="109" spans="1:7" ht="37.15" hidden="1" customHeight="1">
      <c r="A109" s="104" t="s">
        <v>254</v>
      </c>
      <c r="B109" s="105" t="s">
        <v>223</v>
      </c>
      <c r="C109" s="105" t="s">
        <v>182</v>
      </c>
      <c r="D109" s="84" t="s">
        <v>255</v>
      </c>
      <c r="E109" s="105" t="s">
        <v>137</v>
      </c>
      <c r="F109" s="141">
        <f>F110</f>
        <v>0</v>
      </c>
      <c r="G109" s="141">
        <v>0</v>
      </c>
    </row>
    <row r="110" spans="1:7" ht="37.15" hidden="1" customHeight="1">
      <c r="A110" s="104" t="s">
        <v>195</v>
      </c>
      <c r="B110" s="105" t="s">
        <v>223</v>
      </c>
      <c r="C110" s="105" t="s">
        <v>182</v>
      </c>
      <c r="D110" s="84" t="s">
        <v>255</v>
      </c>
      <c r="E110" s="84">
        <v>244</v>
      </c>
      <c r="F110" s="141">
        <v>0</v>
      </c>
      <c r="G110" s="141">
        <v>0</v>
      </c>
    </row>
    <row r="111" spans="1:7" ht="37.15" hidden="1" customHeight="1">
      <c r="A111" s="104" t="s">
        <v>300</v>
      </c>
      <c r="B111" s="105" t="s">
        <v>223</v>
      </c>
      <c r="C111" s="105" t="s">
        <v>182</v>
      </c>
      <c r="D111" s="84" t="s">
        <v>301</v>
      </c>
      <c r="E111" s="105" t="s">
        <v>137</v>
      </c>
      <c r="F111" s="141">
        <f>F112</f>
        <v>0</v>
      </c>
      <c r="G111" s="141">
        <f>G112</f>
        <v>0</v>
      </c>
    </row>
    <row r="112" spans="1:7" ht="37.15" hidden="1" customHeight="1">
      <c r="A112" s="104" t="s">
        <v>195</v>
      </c>
      <c r="B112" s="105" t="s">
        <v>223</v>
      </c>
      <c r="C112" s="105" t="s">
        <v>182</v>
      </c>
      <c r="D112" s="84" t="s">
        <v>301</v>
      </c>
      <c r="E112" s="84">
        <v>244</v>
      </c>
      <c r="F112" s="141">
        <v>0</v>
      </c>
      <c r="G112" s="141">
        <v>0</v>
      </c>
    </row>
    <row r="113" spans="1:7" ht="31.5" customHeight="1">
      <c r="A113" s="120" t="s">
        <v>256</v>
      </c>
      <c r="B113" s="121" t="s">
        <v>257</v>
      </c>
      <c r="C113" s="121" t="s">
        <v>135</v>
      </c>
      <c r="D113" s="81" t="s">
        <v>136</v>
      </c>
      <c r="E113" s="121" t="s">
        <v>137</v>
      </c>
      <c r="F113" s="143">
        <f>F114</f>
        <v>929.5</v>
      </c>
      <c r="G113" s="143">
        <f>G114</f>
        <v>894.89999999999986</v>
      </c>
    </row>
    <row r="114" spans="1:7" ht="66" customHeight="1">
      <c r="A114" s="57" t="s">
        <v>52</v>
      </c>
      <c r="B114" s="58" t="s">
        <v>257</v>
      </c>
      <c r="C114" s="58" t="s">
        <v>134</v>
      </c>
      <c r="D114" s="58" t="s">
        <v>258</v>
      </c>
      <c r="E114" s="58" t="s">
        <v>137</v>
      </c>
      <c r="F114" s="59">
        <f>F115</f>
        <v>929.5</v>
      </c>
      <c r="G114" s="59">
        <f>G115</f>
        <v>894.89999999999986</v>
      </c>
    </row>
    <row r="115" spans="1:7" ht="36.75" customHeight="1">
      <c r="A115" s="104" t="s">
        <v>259</v>
      </c>
      <c r="B115" s="105" t="s">
        <v>257</v>
      </c>
      <c r="C115" s="105" t="s">
        <v>134</v>
      </c>
      <c r="D115" s="106" t="s">
        <v>260</v>
      </c>
      <c r="E115" s="105" t="s">
        <v>137</v>
      </c>
      <c r="F115" s="151">
        <f>F116+F121</f>
        <v>929.5</v>
      </c>
      <c r="G115" s="151">
        <f>G116+G121</f>
        <v>894.89999999999986</v>
      </c>
    </row>
    <row r="116" spans="1:7" ht="38.25" customHeight="1">
      <c r="A116" s="64" t="s">
        <v>261</v>
      </c>
      <c r="B116" s="105" t="s">
        <v>257</v>
      </c>
      <c r="C116" s="105" t="s">
        <v>134</v>
      </c>
      <c r="D116" s="84" t="s">
        <v>262</v>
      </c>
      <c r="E116" s="109" t="s">
        <v>137</v>
      </c>
      <c r="F116" s="141">
        <f>F117</f>
        <v>873.3</v>
      </c>
      <c r="G116" s="141">
        <f>G117</f>
        <v>833.59999999999991</v>
      </c>
    </row>
    <row r="117" spans="1:7" ht="47.25">
      <c r="A117" s="64" t="s">
        <v>263</v>
      </c>
      <c r="B117" s="105" t="s">
        <v>257</v>
      </c>
      <c r="C117" s="105" t="s">
        <v>134</v>
      </c>
      <c r="D117" s="84" t="s">
        <v>264</v>
      </c>
      <c r="E117" s="109" t="s">
        <v>137</v>
      </c>
      <c r="F117" s="141">
        <f>F119+F120</f>
        <v>873.3</v>
      </c>
      <c r="G117" s="141">
        <f>G119+G120</f>
        <v>833.59999999999991</v>
      </c>
    </row>
    <row r="118" spans="1:7" ht="34.5" customHeight="1">
      <c r="A118" s="64" t="s">
        <v>265</v>
      </c>
      <c r="B118" s="105" t="s">
        <v>257</v>
      </c>
      <c r="C118" s="105" t="s">
        <v>134</v>
      </c>
      <c r="D118" s="84" t="s">
        <v>264</v>
      </c>
      <c r="E118" s="109" t="s">
        <v>266</v>
      </c>
      <c r="F118" s="141">
        <f>F119+F120</f>
        <v>873.3</v>
      </c>
      <c r="G118" s="141">
        <f>G119+G120</f>
        <v>833.59999999999991</v>
      </c>
    </row>
    <row r="119" spans="1:7" ht="35.25" customHeight="1">
      <c r="A119" s="64" t="s">
        <v>267</v>
      </c>
      <c r="B119" s="105" t="s">
        <v>257</v>
      </c>
      <c r="C119" s="105" t="s">
        <v>134</v>
      </c>
      <c r="D119" s="84" t="s">
        <v>264</v>
      </c>
      <c r="E119" s="84">
        <v>111</v>
      </c>
      <c r="F119" s="141">
        <v>609.6</v>
      </c>
      <c r="G119" s="141">
        <v>581.9</v>
      </c>
    </row>
    <row r="120" spans="1:7" ht="57" customHeight="1">
      <c r="A120" s="64" t="s">
        <v>268</v>
      </c>
      <c r="B120" s="105" t="s">
        <v>257</v>
      </c>
      <c r="C120" s="105" t="s">
        <v>134</v>
      </c>
      <c r="D120" s="84" t="s">
        <v>264</v>
      </c>
      <c r="E120" s="84">
        <v>119</v>
      </c>
      <c r="F120" s="141">
        <v>263.7</v>
      </c>
      <c r="G120" s="141">
        <v>251.7</v>
      </c>
    </row>
    <row r="121" spans="1:7" ht="55.5" customHeight="1">
      <c r="A121" s="64" t="s">
        <v>269</v>
      </c>
      <c r="B121" s="105" t="s">
        <v>257</v>
      </c>
      <c r="C121" s="105" t="s">
        <v>134</v>
      </c>
      <c r="D121" s="84" t="s">
        <v>270</v>
      </c>
      <c r="E121" s="109" t="s">
        <v>137</v>
      </c>
      <c r="F121" s="141">
        <f>F122+F123</f>
        <v>56.2</v>
      </c>
      <c r="G121" s="141">
        <f>G122+G123</f>
        <v>61.3</v>
      </c>
    </row>
    <row r="122" spans="1:7" ht="36" customHeight="1">
      <c r="A122" s="104" t="s">
        <v>195</v>
      </c>
      <c r="B122" s="105" t="s">
        <v>257</v>
      </c>
      <c r="C122" s="105" t="s">
        <v>134</v>
      </c>
      <c r="D122" s="84" t="s">
        <v>270</v>
      </c>
      <c r="E122" s="84">
        <v>244</v>
      </c>
      <c r="F122" s="141">
        <v>56.2</v>
      </c>
      <c r="G122" s="141">
        <v>61.3</v>
      </c>
    </row>
    <row r="123" spans="1:7" ht="38.25" hidden="1" customHeight="1">
      <c r="A123" s="104" t="s">
        <v>160</v>
      </c>
      <c r="B123" s="105" t="s">
        <v>257</v>
      </c>
      <c r="C123" s="105" t="s">
        <v>134</v>
      </c>
      <c r="D123" s="84" t="s">
        <v>270</v>
      </c>
      <c r="E123" s="84">
        <v>851</v>
      </c>
      <c r="F123" s="141"/>
      <c r="G123" s="141"/>
    </row>
    <row r="124" spans="1:7" ht="23.25" customHeight="1">
      <c r="A124" s="120" t="s">
        <v>271</v>
      </c>
      <c r="B124" s="121">
        <v>10</v>
      </c>
      <c r="C124" s="121" t="s">
        <v>135</v>
      </c>
      <c r="D124" s="81" t="s">
        <v>136</v>
      </c>
      <c r="E124" s="121" t="s">
        <v>137</v>
      </c>
      <c r="F124" s="143">
        <f>F125</f>
        <v>256.8</v>
      </c>
      <c r="G124" s="143">
        <f>G125</f>
        <v>256.8</v>
      </c>
    </row>
    <row r="125" spans="1:7" s="83" customFormat="1" ht="23.45" customHeight="1">
      <c r="A125" s="120" t="s">
        <v>272</v>
      </c>
      <c r="B125" s="121">
        <v>10</v>
      </c>
      <c r="C125" s="121" t="s">
        <v>134</v>
      </c>
      <c r="D125" s="81" t="s">
        <v>136</v>
      </c>
      <c r="E125" s="121" t="s">
        <v>137</v>
      </c>
      <c r="F125" s="143">
        <f t="shared" ref="F125:G128" si="3">F126</f>
        <v>256.8</v>
      </c>
      <c r="G125" s="143">
        <f t="shared" si="3"/>
        <v>256.8</v>
      </c>
    </row>
    <row r="126" spans="1:7" ht="27" customHeight="1">
      <c r="A126" s="104" t="s">
        <v>196</v>
      </c>
      <c r="B126" s="109">
        <v>10</v>
      </c>
      <c r="C126" s="109" t="s">
        <v>134</v>
      </c>
      <c r="D126" s="84" t="s">
        <v>197</v>
      </c>
      <c r="E126" s="109" t="s">
        <v>137</v>
      </c>
      <c r="F126" s="141">
        <f t="shared" si="3"/>
        <v>256.8</v>
      </c>
      <c r="G126" s="141">
        <f t="shared" si="3"/>
        <v>256.8</v>
      </c>
    </row>
    <row r="127" spans="1:7" ht="30" customHeight="1">
      <c r="A127" s="104" t="s">
        <v>216</v>
      </c>
      <c r="B127" s="109">
        <v>10</v>
      </c>
      <c r="C127" s="109" t="s">
        <v>134</v>
      </c>
      <c r="D127" s="84" t="s">
        <v>164</v>
      </c>
      <c r="E127" s="109" t="s">
        <v>137</v>
      </c>
      <c r="F127" s="141">
        <f t="shared" si="3"/>
        <v>256.8</v>
      </c>
      <c r="G127" s="141">
        <f t="shared" si="3"/>
        <v>256.8</v>
      </c>
    </row>
    <row r="128" spans="1:7" ht="39.75" customHeight="1">
      <c r="A128" s="108" t="s">
        <v>273</v>
      </c>
      <c r="B128" s="109">
        <v>10</v>
      </c>
      <c r="C128" s="109" t="s">
        <v>134</v>
      </c>
      <c r="D128" s="84" t="s">
        <v>274</v>
      </c>
      <c r="E128" s="109" t="s">
        <v>137</v>
      </c>
      <c r="F128" s="141">
        <f t="shared" si="3"/>
        <v>256.8</v>
      </c>
      <c r="G128" s="141">
        <f t="shared" si="3"/>
        <v>256.8</v>
      </c>
    </row>
    <row r="129" spans="1:7" ht="33" customHeight="1">
      <c r="A129" s="108" t="s">
        <v>275</v>
      </c>
      <c r="B129" s="127">
        <v>10</v>
      </c>
      <c r="C129" s="109" t="s">
        <v>134</v>
      </c>
      <c r="D129" s="128" t="s">
        <v>274</v>
      </c>
      <c r="E129" s="128">
        <v>312</v>
      </c>
      <c r="F129" s="149">
        <v>256.8</v>
      </c>
      <c r="G129" s="149">
        <v>256.8</v>
      </c>
    </row>
    <row r="130" spans="1:7" ht="34.5" hidden="1" customHeight="1">
      <c r="A130" s="129" t="s">
        <v>276</v>
      </c>
      <c r="B130" s="130" t="s">
        <v>277</v>
      </c>
      <c r="C130" s="121" t="s">
        <v>135</v>
      </c>
      <c r="D130" s="131" t="s">
        <v>136</v>
      </c>
      <c r="E130" s="130" t="s">
        <v>137</v>
      </c>
      <c r="F130" s="143">
        <f t="shared" ref="F130:G134" si="4">F131</f>
        <v>0</v>
      </c>
      <c r="G130" s="143">
        <f t="shared" si="4"/>
        <v>0</v>
      </c>
    </row>
    <row r="131" spans="1:7" ht="3" hidden="1" customHeight="1">
      <c r="A131" s="108" t="s">
        <v>278</v>
      </c>
      <c r="B131" s="127" t="s">
        <v>277</v>
      </c>
      <c r="C131" s="109" t="s">
        <v>134</v>
      </c>
      <c r="D131" s="128" t="s">
        <v>136</v>
      </c>
      <c r="E131" s="127" t="s">
        <v>137</v>
      </c>
      <c r="F131" s="141">
        <f t="shared" si="4"/>
        <v>0</v>
      </c>
      <c r="G131" s="141">
        <f t="shared" si="4"/>
        <v>0</v>
      </c>
    </row>
    <row r="132" spans="1:7" ht="33.75" hidden="1" customHeight="1">
      <c r="A132" s="108" t="s">
        <v>279</v>
      </c>
      <c r="B132" s="127" t="s">
        <v>277</v>
      </c>
      <c r="C132" s="109" t="s">
        <v>134</v>
      </c>
      <c r="D132" s="128" t="s">
        <v>164</v>
      </c>
      <c r="E132" s="127" t="s">
        <v>137</v>
      </c>
      <c r="F132" s="141">
        <f t="shared" si="4"/>
        <v>0</v>
      </c>
      <c r="G132" s="141">
        <f t="shared" si="4"/>
        <v>0</v>
      </c>
    </row>
    <row r="133" spans="1:7" ht="33.75" hidden="1" customHeight="1">
      <c r="A133" s="108" t="s">
        <v>280</v>
      </c>
      <c r="B133" s="127" t="s">
        <v>277</v>
      </c>
      <c r="C133" s="109" t="s">
        <v>134</v>
      </c>
      <c r="D133" s="128" t="s">
        <v>281</v>
      </c>
      <c r="E133" s="127" t="s">
        <v>137</v>
      </c>
      <c r="F133" s="141">
        <f t="shared" si="4"/>
        <v>0</v>
      </c>
      <c r="G133" s="141">
        <f t="shared" si="4"/>
        <v>0</v>
      </c>
    </row>
    <row r="134" spans="1:7" ht="33.75" hidden="1" customHeight="1">
      <c r="A134" s="108" t="s">
        <v>282</v>
      </c>
      <c r="B134" s="127" t="s">
        <v>277</v>
      </c>
      <c r="C134" s="109" t="s">
        <v>134</v>
      </c>
      <c r="D134" s="128" t="s">
        <v>283</v>
      </c>
      <c r="E134" s="127" t="s">
        <v>137</v>
      </c>
      <c r="F134" s="141">
        <f t="shared" si="4"/>
        <v>0</v>
      </c>
      <c r="G134" s="141">
        <f t="shared" si="4"/>
        <v>0</v>
      </c>
    </row>
    <row r="135" spans="1:7" ht="34.5" hidden="1" customHeight="1">
      <c r="A135" s="108" t="s">
        <v>195</v>
      </c>
      <c r="B135" s="127" t="s">
        <v>277</v>
      </c>
      <c r="C135" s="109" t="s">
        <v>134</v>
      </c>
      <c r="D135" s="128" t="s">
        <v>283</v>
      </c>
      <c r="E135" s="127" t="s">
        <v>178</v>
      </c>
      <c r="F135" s="141">
        <v>0</v>
      </c>
      <c r="G135" s="141">
        <v>0</v>
      </c>
    </row>
    <row r="136" spans="1:7" s="83" customFormat="1" ht="55.5" customHeight="1">
      <c r="A136" s="129" t="s">
        <v>284</v>
      </c>
      <c r="B136" s="130" t="s">
        <v>285</v>
      </c>
      <c r="C136" s="121" t="s">
        <v>135</v>
      </c>
      <c r="D136" s="131" t="s">
        <v>136</v>
      </c>
      <c r="E136" s="130" t="s">
        <v>137</v>
      </c>
      <c r="F136" s="143">
        <f>F137</f>
        <v>228</v>
      </c>
      <c r="G136" s="143">
        <f>G137</f>
        <v>228</v>
      </c>
    </row>
    <row r="137" spans="1:7" ht="30.75" customHeight="1">
      <c r="A137" s="104" t="s">
        <v>286</v>
      </c>
      <c r="B137" s="109" t="s">
        <v>285</v>
      </c>
      <c r="C137" s="109" t="s">
        <v>182</v>
      </c>
      <c r="D137" s="84" t="s">
        <v>136</v>
      </c>
      <c r="E137" s="109" t="s">
        <v>137</v>
      </c>
      <c r="F137" s="141">
        <f t="shared" ref="F137:G140" si="5">F138</f>
        <v>228</v>
      </c>
      <c r="G137" s="141">
        <f t="shared" si="5"/>
        <v>228</v>
      </c>
    </row>
    <row r="138" spans="1:7" ht="33.75" customHeight="1">
      <c r="A138" s="108" t="s">
        <v>287</v>
      </c>
      <c r="B138" s="127" t="s">
        <v>285</v>
      </c>
      <c r="C138" s="109" t="s">
        <v>182</v>
      </c>
      <c r="D138" s="128" t="s">
        <v>197</v>
      </c>
      <c r="E138" s="109" t="s">
        <v>137</v>
      </c>
      <c r="F138" s="141">
        <f t="shared" si="5"/>
        <v>228</v>
      </c>
      <c r="G138" s="141">
        <f t="shared" si="5"/>
        <v>228</v>
      </c>
    </row>
    <row r="139" spans="1:7" ht="30" customHeight="1">
      <c r="A139" s="108" t="s">
        <v>216</v>
      </c>
      <c r="B139" s="127" t="s">
        <v>285</v>
      </c>
      <c r="C139" s="109" t="s">
        <v>182</v>
      </c>
      <c r="D139" s="128" t="s">
        <v>164</v>
      </c>
      <c r="E139" s="109" t="s">
        <v>137</v>
      </c>
      <c r="F139" s="141">
        <f t="shared" si="5"/>
        <v>228</v>
      </c>
      <c r="G139" s="141">
        <f t="shared" si="5"/>
        <v>228</v>
      </c>
    </row>
    <row r="140" spans="1:7" ht="84" customHeight="1">
      <c r="A140" s="108" t="s">
        <v>288</v>
      </c>
      <c r="B140" s="127" t="s">
        <v>285</v>
      </c>
      <c r="C140" s="109" t="s">
        <v>182</v>
      </c>
      <c r="D140" s="110" t="s">
        <v>289</v>
      </c>
      <c r="E140" s="109" t="s">
        <v>137</v>
      </c>
      <c r="F140" s="141">
        <f t="shared" si="5"/>
        <v>228</v>
      </c>
      <c r="G140" s="141">
        <f t="shared" si="5"/>
        <v>228</v>
      </c>
    </row>
    <row r="141" spans="1:7" ht="35.25" customHeight="1">
      <c r="A141" s="108" t="s">
        <v>290</v>
      </c>
      <c r="B141" s="127" t="s">
        <v>285</v>
      </c>
      <c r="C141" s="109" t="s">
        <v>182</v>
      </c>
      <c r="D141" s="128" t="s">
        <v>289</v>
      </c>
      <c r="E141" s="128">
        <v>540</v>
      </c>
      <c r="F141" s="141">
        <v>228</v>
      </c>
      <c r="G141" s="141">
        <v>228</v>
      </c>
    </row>
    <row r="142" spans="1:7" ht="39.75" hidden="1" customHeight="1">
      <c r="A142" s="61" t="s">
        <v>276</v>
      </c>
      <c r="B142" s="121" t="s">
        <v>277</v>
      </c>
      <c r="C142" s="121" t="s">
        <v>135</v>
      </c>
      <c r="D142" s="81" t="s">
        <v>136</v>
      </c>
      <c r="E142" s="121" t="s">
        <v>137</v>
      </c>
      <c r="F142" s="143"/>
      <c r="G142" s="143">
        <f>G144</f>
        <v>0</v>
      </c>
    </row>
    <row r="143" spans="1:7" hidden="1">
      <c r="A143" s="104" t="s">
        <v>278</v>
      </c>
      <c r="B143" s="109" t="s">
        <v>277</v>
      </c>
      <c r="C143" s="109" t="s">
        <v>134</v>
      </c>
      <c r="D143" s="84" t="s">
        <v>136</v>
      </c>
      <c r="E143" s="109" t="s">
        <v>137</v>
      </c>
      <c r="F143" s="141"/>
      <c r="G143" s="141">
        <f>G144</f>
        <v>0</v>
      </c>
    </row>
    <row r="144" spans="1:7" hidden="1">
      <c r="A144" s="108" t="s">
        <v>279</v>
      </c>
      <c r="B144" s="127" t="s">
        <v>277</v>
      </c>
      <c r="C144" s="109" t="s">
        <v>134</v>
      </c>
      <c r="D144" s="128" t="s">
        <v>164</v>
      </c>
      <c r="E144" s="109" t="s">
        <v>137</v>
      </c>
      <c r="F144" s="141"/>
      <c r="G144" s="141">
        <f>G145</f>
        <v>0</v>
      </c>
    </row>
    <row r="145" spans="1:7" ht="31.5" hidden="1">
      <c r="A145" s="108" t="s">
        <v>280</v>
      </c>
      <c r="B145" s="127" t="s">
        <v>277</v>
      </c>
      <c r="C145" s="109" t="s">
        <v>134</v>
      </c>
      <c r="D145" s="128" t="s">
        <v>281</v>
      </c>
      <c r="E145" s="109" t="s">
        <v>137</v>
      </c>
      <c r="F145" s="141"/>
      <c r="G145" s="141">
        <f>G146</f>
        <v>0</v>
      </c>
    </row>
    <row r="146" spans="1:7" hidden="1">
      <c r="A146" s="132" t="s">
        <v>282</v>
      </c>
      <c r="B146" s="127" t="s">
        <v>277</v>
      </c>
      <c r="C146" s="109" t="s">
        <v>134</v>
      </c>
      <c r="D146" s="110" t="s">
        <v>283</v>
      </c>
      <c r="E146" s="109" t="s">
        <v>137</v>
      </c>
      <c r="F146" s="141"/>
      <c r="G146" s="141">
        <f>G147</f>
        <v>0</v>
      </c>
    </row>
    <row r="147" spans="1:7" ht="31.5" hidden="1">
      <c r="A147" s="108" t="s">
        <v>195</v>
      </c>
      <c r="B147" s="127" t="s">
        <v>277</v>
      </c>
      <c r="C147" s="109" t="s">
        <v>134</v>
      </c>
      <c r="D147" s="128" t="s">
        <v>283</v>
      </c>
      <c r="E147" s="128">
        <v>244</v>
      </c>
      <c r="F147" s="149"/>
      <c r="G147" s="149"/>
    </row>
    <row r="148" spans="1:7">
      <c r="A148" s="156" t="s">
        <v>302</v>
      </c>
      <c r="B148" s="157" t="s">
        <v>135</v>
      </c>
      <c r="C148" s="157" t="s">
        <v>135</v>
      </c>
      <c r="D148" s="157" t="s">
        <v>303</v>
      </c>
      <c r="E148" s="157" t="s">
        <v>137</v>
      </c>
      <c r="F148" s="158">
        <v>54.1</v>
      </c>
      <c r="G148" s="158">
        <v>111.6</v>
      </c>
    </row>
    <row r="149" spans="1:7">
      <c r="A149" s="133"/>
      <c r="B149" s="134"/>
      <c r="C149" s="134"/>
      <c r="D149" s="134"/>
      <c r="E149" s="134"/>
      <c r="F149" s="72"/>
      <c r="G149" s="72"/>
    </row>
  </sheetData>
  <autoFilter ref="A6:G6"/>
  <mergeCells count="2">
    <mergeCell ref="D2:G2"/>
    <mergeCell ref="A3:G3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58" firstPageNumber="223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showWhiteSpace="0" zoomScale="75" zoomScaleNormal="75" workbookViewId="0">
      <selection activeCell="E2" sqref="E2:G2"/>
    </sheetView>
  </sheetViews>
  <sheetFormatPr defaultRowHeight="15.75" outlineLevelRow="1"/>
  <cols>
    <col min="1" max="1" width="72.140625" style="135" customWidth="1"/>
    <col min="2" max="2" width="13.42578125" style="136" customWidth="1"/>
    <col min="3" max="3" width="10.5703125" style="136" customWidth="1"/>
    <col min="4" max="4" width="11.140625" style="136" customWidth="1"/>
    <col min="5" max="5" width="24.7109375" style="136" customWidth="1"/>
    <col min="6" max="6" width="15.140625" style="136" customWidth="1"/>
    <col min="7" max="7" width="19" style="137" customWidth="1"/>
    <col min="8" max="8" width="17.5703125" style="42" customWidth="1"/>
    <col min="9" max="9" width="12" style="42" customWidth="1"/>
    <col min="10" max="10" width="11.42578125" style="42" customWidth="1"/>
    <col min="11" max="16384" width="9.140625" style="42"/>
  </cols>
  <sheetData>
    <row r="1" spans="1:10">
      <c r="A1" s="39"/>
      <c r="B1" s="40"/>
      <c r="C1" s="40"/>
      <c r="D1" s="40"/>
      <c r="E1" s="39"/>
      <c r="F1" s="39"/>
      <c r="G1" s="41"/>
    </row>
    <row r="2" spans="1:10" ht="136.5" customHeight="1">
      <c r="A2" s="39"/>
      <c r="B2" s="40"/>
      <c r="C2" s="40"/>
      <c r="D2" s="40"/>
      <c r="E2" s="396" t="s">
        <v>31</v>
      </c>
      <c r="F2" s="397"/>
      <c r="G2" s="397"/>
      <c r="I2" s="43"/>
    </row>
    <row r="3" spans="1:10" ht="79.5" customHeight="1">
      <c r="A3" s="395" t="s">
        <v>123</v>
      </c>
      <c r="B3" s="395"/>
      <c r="C3" s="395"/>
      <c r="D3" s="395"/>
      <c r="E3" s="395"/>
      <c r="F3" s="395"/>
      <c r="G3" s="395"/>
    </row>
    <row r="4" spans="1:10" ht="15.6" customHeight="1">
      <c r="A4" s="44"/>
      <c r="B4" s="45"/>
      <c r="C4" s="45"/>
      <c r="D4" s="45"/>
      <c r="E4" s="45"/>
      <c r="F4" s="45"/>
      <c r="G4" s="46" t="s">
        <v>124</v>
      </c>
    </row>
    <row r="5" spans="1:10" ht="57.75" customHeight="1">
      <c r="A5" s="47" t="s">
        <v>125</v>
      </c>
      <c r="B5" s="47" t="s">
        <v>304</v>
      </c>
      <c r="C5" s="47" t="s">
        <v>126</v>
      </c>
      <c r="D5" s="47" t="s">
        <v>127</v>
      </c>
      <c r="E5" s="47" t="s">
        <v>128</v>
      </c>
      <c r="F5" s="47" t="s">
        <v>129</v>
      </c>
      <c r="G5" s="48" t="s">
        <v>130</v>
      </c>
    </row>
    <row r="6" spans="1:10" ht="20.25" hidden="1" customHeight="1" outlineLevel="1">
      <c r="A6" s="49"/>
      <c r="B6" s="50"/>
      <c r="C6" s="50"/>
      <c r="D6" s="50"/>
      <c r="E6" s="50"/>
      <c r="F6" s="50"/>
      <c r="G6" s="51"/>
    </row>
    <row r="7" spans="1:10" s="56" customFormat="1" ht="26.25" customHeight="1" collapsed="1">
      <c r="A7" s="52" t="s">
        <v>131</v>
      </c>
      <c r="B7" s="53" t="s">
        <v>132</v>
      </c>
      <c r="C7" s="53" t="s">
        <v>132</v>
      </c>
      <c r="D7" s="53" t="s">
        <v>132</v>
      </c>
      <c r="E7" s="53" t="s">
        <v>132</v>
      </c>
      <c r="F7" s="53" t="s">
        <v>132</v>
      </c>
      <c r="G7" s="54">
        <f>G8+G36+G45+G53+G72+G104+G115+G121+G127</f>
        <v>3272.4000000000005</v>
      </c>
      <c r="H7" s="55"/>
      <c r="I7" s="55"/>
      <c r="J7" s="55"/>
    </row>
    <row r="8" spans="1:10" ht="23.25" customHeight="1">
      <c r="A8" s="57" t="s">
        <v>133</v>
      </c>
      <c r="B8" s="159">
        <v>534</v>
      </c>
      <c r="C8" s="58" t="s">
        <v>134</v>
      </c>
      <c r="D8" s="58" t="s">
        <v>135</v>
      </c>
      <c r="E8" s="58" t="s">
        <v>136</v>
      </c>
      <c r="F8" s="58" t="s">
        <v>137</v>
      </c>
      <c r="G8" s="59">
        <f>G9+G16+G27</f>
        <v>1378.8000000000002</v>
      </c>
      <c r="H8" s="60"/>
      <c r="I8" s="60"/>
      <c r="J8" s="60"/>
    </row>
    <row r="9" spans="1:10" ht="31.5">
      <c r="A9" s="61" t="s">
        <v>138</v>
      </c>
      <c r="B9" s="159">
        <v>534</v>
      </c>
      <c r="C9" s="58" t="s">
        <v>134</v>
      </c>
      <c r="D9" s="58" t="s">
        <v>139</v>
      </c>
      <c r="E9" s="58" t="s">
        <v>136</v>
      </c>
      <c r="F9" s="58" t="s">
        <v>137</v>
      </c>
      <c r="G9" s="62">
        <f>G10</f>
        <v>471.1</v>
      </c>
    </row>
    <row r="10" spans="1:10" ht="31.5">
      <c r="A10" s="64" t="s">
        <v>140</v>
      </c>
      <c r="B10" s="160">
        <v>534</v>
      </c>
      <c r="C10" s="65" t="s">
        <v>134</v>
      </c>
      <c r="D10" s="65" t="s">
        <v>139</v>
      </c>
      <c r="E10" s="66" t="s">
        <v>141</v>
      </c>
      <c r="F10" s="65" t="s">
        <v>137</v>
      </c>
      <c r="G10" s="67">
        <f>G11</f>
        <v>471.1</v>
      </c>
    </row>
    <row r="11" spans="1:10" ht="17.25" customHeight="1">
      <c r="A11" s="64" t="s">
        <v>142</v>
      </c>
      <c r="B11" s="160">
        <v>534</v>
      </c>
      <c r="C11" s="65" t="s">
        <v>134</v>
      </c>
      <c r="D11" s="65" t="s">
        <v>139</v>
      </c>
      <c r="E11" s="66" t="s">
        <v>143</v>
      </c>
      <c r="F11" s="65" t="s">
        <v>137</v>
      </c>
      <c r="G11" s="67">
        <f>G12</f>
        <v>471.1</v>
      </c>
    </row>
    <row r="12" spans="1:10" ht="31.5">
      <c r="A12" s="68" t="s">
        <v>144</v>
      </c>
      <c r="B12" s="160">
        <v>534</v>
      </c>
      <c r="C12" s="65" t="s">
        <v>134</v>
      </c>
      <c r="D12" s="65" t="s">
        <v>139</v>
      </c>
      <c r="E12" s="66" t="s">
        <v>145</v>
      </c>
      <c r="F12" s="65" t="s">
        <v>137</v>
      </c>
      <c r="G12" s="67">
        <f>G14+G15</f>
        <v>471.1</v>
      </c>
    </row>
    <row r="13" spans="1:10" ht="31.5">
      <c r="A13" s="68" t="s">
        <v>146</v>
      </c>
      <c r="B13" s="160">
        <v>534</v>
      </c>
      <c r="C13" s="69" t="s">
        <v>134</v>
      </c>
      <c r="D13" s="69" t="s">
        <v>139</v>
      </c>
      <c r="E13" s="70" t="s">
        <v>145</v>
      </c>
      <c r="F13" s="65" t="s">
        <v>147</v>
      </c>
      <c r="G13" s="67">
        <f>G14+G15</f>
        <v>471.1</v>
      </c>
    </row>
    <row r="14" spans="1:10" ht="31.5">
      <c r="A14" s="68" t="s">
        <v>148</v>
      </c>
      <c r="B14" s="160">
        <v>534</v>
      </c>
      <c r="C14" s="65" t="s">
        <v>134</v>
      </c>
      <c r="D14" s="65" t="s">
        <v>139</v>
      </c>
      <c r="E14" s="66" t="s">
        <v>145</v>
      </c>
      <c r="F14" s="71">
        <v>121</v>
      </c>
      <c r="G14" s="72">
        <v>361.8</v>
      </c>
    </row>
    <row r="15" spans="1:10" ht="49.5" customHeight="1">
      <c r="A15" s="68" t="s">
        <v>149</v>
      </c>
      <c r="B15" s="160">
        <v>534</v>
      </c>
      <c r="C15" s="65" t="s">
        <v>134</v>
      </c>
      <c r="D15" s="65" t="s">
        <v>139</v>
      </c>
      <c r="E15" s="66" t="s">
        <v>145</v>
      </c>
      <c r="F15" s="71">
        <v>129</v>
      </c>
      <c r="G15" s="73">
        <v>109.3</v>
      </c>
    </row>
    <row r="16" spans="1:10" ht="58.5" customHeight="1">
      <c r="A16" s="61" t="s">
        <v>150</v>
      </c>
      <c r="B16" s="159">
        <v>534</v>
      </c>
      <c r="C16" s="58" t="s">
        <v>134</v>
      </c>
      <c r="D16" s="58" t="s">
        <v>151</v>
      </c>
      <c r="E16" s="74" t="s">
        <v>136</v>
      </c>
      <c r="F16" s="58" t="s">
        <v>137</v>
      </c>
      <c r="G16" s="62">
        <f>G17</f>
        <v>907.7</v>
      </c>
    </row>
    <row r="17" spans="1:7" ht="31.5">
      <c r="A17" s="64" t="s">
        <v>152</v>
      </c>
      <c r="B17" s="160">
        <v>534</v>
      </c>
      <c r="C17" s="65" t="s">
        <v>134</v>
      </c>
      <c r="D17" s="65" t="s">
        <v>151</v>
      </c>
      <c r="E17" s="66" t="s">
        <v>141</v>
      </c>
      <c r="F17" s="65" t="s">
        <v>137</v>
      </c>
      <c r="G17" s="67">
        <f>G18</f>
        <v>907.7</v>
      </c>
    </row>
    <row r="18" spans="1:7" ht="22.5" customHeight="1">
      <c r="A18" s="64" t="s">
        <v>153</v>
      </c>
      <c r="B18" s="160">
        <v>534</v>
      </c>
      <c r="C18" s="65" t="s">
        <v>134</v>
      </c>
      <c r="D18" s="65" t="s">
        <v>151</v>
      </c>
      <c r="E18" s="66" t="s">
        <v>154</v>
      </c>
      <c r="F18" s="65" t="s">
        <v>137</v>
      </c>
      <c r="G18" s="67">
        <f>G19+G23</f>
        <v>907.7</v>
      </c>
    </row>
    <row r="19" spans="1:7" ht="37.5" customHeight="1">
      <c r="A19" s="64" t="s">
        <v>155</v>
      </c>
      <c r="B19" s="160">
        <v>534</v>
      </c>
      <c r="C19" s="65" t="s">
        <v>134</v>
      </c>
      <c r="D19" s="65" t="s">
        <v>151</v>
      </c>
      <c r="E19" s="66" t="s">
        <v>156</v>
      </c>
      <c r="F19" s="65" t="s">
        <v>137</v>
      </c>
      <c r="G19" s="67">
        <f>G20</f>
        <v>783</v>
      </c>
    </row>
    <row r="20" spans="1:7" ht="33.75" customHeight="1">
      <c r="A20" s="64" t="s">
        <v>146</v>
      </c>
      <c r="B20" s="160">
        <v>534</v>
      </c>
      <c r="C20" s="65" t="s">
        <v>134</v>
      </c>
      <c r="D20" s="65" t="s">
        <v>151</v>
      </c>
      <c r="E20" s="66" t="s">
        <v>156</v>
      </c>
      <c r="F20" s="65" t="s">
        <v>147</v>
      </c>
      <c r="G20" s="67">
        <f>G21+G22</f>
        <v>783</v>
      </c>
    </row>
    <row r="21" spans="1:7" ht="45.75" customHeight="1">
      <c r="A21" s="75" t="s">
        <v>148</v>
      </c>
      <c r="B21" s="160">
        <v>534</v>
      </c>
      <c r="C21" s="65" t="s">
        <v>134</v>
      </c>
      <c r="D21" s="65" t="s">
        <v>151</v>
      </c>
      <c r="E21" s="66" t="s">
        <v>156</v>
      </c>
      <c r="F21" s="76">
        <v>121</v>
      </c>
      <c r="G21" s="73">
        <v>418.4</v>
      </c>
    </row>
    <row r="22" spans="1:7" ht="47.25">
      <c r="A22" s="75" t="s">
        <v>149</v>
      </c>
      <c r="B22" s="160">
        <v>534</v>
      </c>
      <c r="C22" s="65" t="s">
        <v>134</v>
      </c>
      <c r="D22" s="65" t="s">
        <v>151</v>
      </c>
      <c r="E22" s="66" t="s">
        <v>157</v>
      </c>
      <c r="F22" s="76">
        <v>129</v>
      </c>
      <c r="G22" s="73">
        <v>364.6</v>
      </c>
    </row>
    <row r="23" spans="1:7" ht="31.5">
      <c r="A23" s="77" t="s">
        <v>158</v>
      </c>
      <c r="B23" s="160">
        <v>534</v>
      </c>
      <c r="C23" s="65" t="s">
        <v>134</v>
      </c>
      <c r="D23" s="65" t="s">
        <v>151</v>
      </c>
      <c r="E23" s="66" t="s">
        <v>157</v>
      </c>
      <c r="F23" s="76" t="s">
        <v>137</v>
      </c>
      <c r="G23" s="73">
        <f>G24+G25+G26</f>
        <v>124.7</v>
      </c>
    </row>
    <row r="24" spans="1:7" ht="31.5">
      <c r="A24" s="64" t="s">
        <v>159</v>
      </c>
      <c r="B24" s="160">
        <v>534</v>
      </c>
      <c r="C24" s="65" t="s">
        <v>134</v>
      </c>
      <c r="D24" s="65" t="s">
        <v>151</v>
      </c>
      <c r="E24" s="66" t="s">
        <v>157</v>
      </c>
      <c r="F24" s="76">
        <v>244</v>
      </c>
      <c r="G24" s="73">
        <v>117.9</v>
      </c>
    </row>
    <row r="25" spans="1:7" ht="31.5">
      <c r="A25" s="78" t="s">
        <v>160</v>
      </c>
      <c r="B25" s="160">
        <v>534</v>
      </c>
      <c r="C25" s="65" t="s">
        <v>134</v>
      </c>
      <c r="D25" s="65" t="s">
        <v>151</v>
      </c>
      <c r="E25" s="66" t="s">
        <v>157</v>
      </c>
      <c r="F25" s="76">
        <v>851</v>
      </c>
      <c r="G25" s="73">
        <v>6.8</v>
      </c>
    </row>
    <row r="26" spans="1:7" ht="31.5" customHeight="1">
      <c r="A26" s="78" t="s">
        <v>161</v>
      </c>
      <c r="B26" s="160">
        <v>534</v>
      </c>
      <c r="C26" s="65" t="s">
        <v>134</v>
      </c>
      <c r="D26" s="65" t="s">
        <v>151</v>
      </c>
      <c r="E26" s="66" t="s">
        <v>157</v>
      </c>
      <c r="F26" s="76">
        <v>852</v>
      </c>
      <c r="G26" s="73">
        <v>0</v>
      </c>
    </row>
    <row r="27" spans="1:7" s="83" customFormat="1" ht="27" hidden="1" customHeight="1">
      <c r="A27" s="79" t="s">
        <v>162</v>
      </c>
      <c r="B27" s="159">
        <v>534</v>
      </c>
      <c r="C27" s="80" t="s">
        <v>134</v>
      </c>
      <c r="D27" s="80" t="s">
        <v>163</v>
      </c>
      <c r="E27" s="81" t="s">
        <v>164</v>
      </c>
      <c r="F27" s="58" t="s">
        <v>137</v>
      </c>
      <c r="G27" s="82">
        <f>G28</f>
        <v>0</v>
      </c>
    </row>
    <row r="28" spans="1:7" ht="37.5" hidden="1" customHeight="1">
      <c r="A28" s="78" t="s">
        <v>165</v>
      </c>
      <c r="B28" s="160">
        <v>534</v>
      </c>
      <c r="C28" s="69" t="s">
        <v>134</v>
      </c>
      <c r="D28" s="69" t="s">
        <v>163</v>
      </c>
      <c r="E28" s="84" t="s">
        <v>166</v>
      </c>
      <c r="F28" s="65" t="s">
        <v>137</v>
      </c>
      <c r="G28" s="67">
        <f>G29</f>
        <v>0</v>
      </c>
    </row>
    <row r="29" spans="1:7" ht="38.25" hidden="1" customHeight="1">
      <c r="A29" s="78" t="s">
        <v>167</v>
      </c>
      <c r="B29" s="160">
        <v>534</v>
      </c>
      <c r="C29" s="65" t="s">
        <v>134</v>
      </c>
      <c r="D29" s="65" t="s">
        <v>163</v>
      </c>
      <c r="E29" s="71" t="s">
        <v>166</v>
      </c>
      <c r="F29" s="71">
        <v>244</v>
      </c>
      <c r="G29" s="73">
        <v>0</v>
      </c>
    </row>
    <row r="30" spans="1:7" ht="58.5" hidden="1" customHeight="1">
      <c r="A30" s="57" t="s">
        <v>168</v>
      </c>
      <c r="B30" s="159">
        <v>534</v>
      </c>
      <c r="C30" s="65" t="s">
        <v>134</v>
      </c>
      <c r="D30" s="65" t="s">
        <v>169</v>
      </c>
      <c r="E30" s="85" t="s">
        <v>136</v>
      </c>
      <c r="F30" s="58" t="s">
        <v>137</v>
      </c>
      <c r="G30" s="59">
        <f>G31</f>
        <v>0</v>
      </c>
    </row>
    <row r="31" spans="1:7" ht="115.5" hidden="1" customHeight="1">
      <c r="A31" s="86" t="s">
        <v>43</v>
      </c>
      <c r="B31" s="159">
        <v>534</v>
      </c>
      <c r="C31" s="58" t="s">
        <v>134</v>
      </c>
      <c r="D31" s="58" t="s">
        <v>169</v>
      </c>
      <c r="E31" s="87" t="s">
        <v>170</v>
      </c>
      <c r="F31" s="58" t="s">
        <v>171</v>
      </c>
      <c r="G31" s="59">
        <f>G32</f>
        <v>0</v>
      </c>
    </row>
    <row r="32" spans="1:7" ht="151.5" hidden="1" customHeight="1">
      <c r="A32" s="88" t="s">
        <v>44</v>
      </c>
      <c r="B32" s="159">
        <v>534</v>
      </c>
      <c r="C32" s="65" t="s">
        <v>134</v>
      </c>
      <c r="D32" s="65" t="s">
        <v>169</v>
      </c>
      <c r="E32" s="89" t="s">
        <v>172</v>
      </c>
      <c r="F32" s="65" t="s">
        <v>171</v>
      </c>
      <c r="G32" s="90">
        <f>G33</f>
        <v>0</v>
      </c>
    </row>
    <row r="33" spans="1:7" ht="63.75" hidden="1" customHeight="1">
      <c r="A33" s="91" t="s">
        <v>173</v>
      </c>
      <c r="B33" s="159">
        <v>534</v>
      </c>
      <c r="C33" s="65" t="s">
        <v>134</v>
      </c>
      <c r="D33" s="65" t="s">
        <v>169</v>
      </c>
      <c r="E33" s="71" t="s">
        <v>174</v>
      </c>
      <c r="F33" s="65" t="s">
        <v>137</v>
      </c>
      <c r="G33" s="90">
        <f>G34</f>
        <v>0</v>
      </c>
    </row>
    <row r="34" spans="1:7" ht="31.5" hidden="1">
      <c r="A34" s="91" t="s">
        <v>175</v>
      </c>
      <c r="B34" s="159">
        <v>534</v>
      </c>
      <c r="C34" s="65" t="s">
        <v>134</v>
      </c>
      <c r="D34" s="65" t="s">
        <v>169</v>
      </c>
      <c r="E34" s="71" t="s">
        <v>176</v>
      </c>
      <c r="F34" s="65" t="s">
        <v>137</v>
      </c>
      <c r="G34" s="90">
        <f>G35</f>
        <v>0</v>
      </c>
    </row>
    <row r="35" spans="1:7" ht="31.5" hidden="1">
      <c r="A35" s="91" t="s">
        <v>177</v>
      </c>
      <c r="B35" s="159">
        <v>534</v>
      </c>
      <c r="C35" s="65" t="s">
        <v>134</v>
      </c>
      <c r="D35" s="65" t="s">
        <v>169</v>
      </c>
      <c r="E35" s="71" t="s">
        <v>176</v>
      </c>
      <c r="F35" s="65" t="s">
        <v>178</v>
      </c>
      <c r="G35" s="90"/>
    </row>
    <row r="36" spans="1:7" ht="28.5" customHeight="1">
      <c r="A36" s="92" t="s">
        <v>179</v>
      </c>
      <c r="B36" s="159">
        <v>534</v>
      </c>
      <c r="C36" s="58" t="s">
        <v>139</v>
      </c>
      <c r="D36" s="58" t="s">
        <v>135</v>
      </c>
      <c r="E36" s="93" t="s">
        <v>180</v>
      </c>
      <c r="F36" s="94" t="s">
        <v>137</v>
      </c>
      <c r="G36" s="95">
        <f>G37</f>
        <v>81.000000000000014</v>
      </c>
    </row>
    <row r="37" spans="1:7" ht="28.5" customHeight="1">
      <c r="A37" s="96" t="s">
        <v>181</v>
      </c>
      <c r="B37" s="160">
        <v>534</v>
      </c>
      <c r="C37" s="65" t="s">
        <v>139</v>
      </c>
      <c r="D37" s="65" t="s">
        <v>182</v>
      </c>
      <c r="E37" s="97" t="s">
        <v>136</v>
      </c>
      <c r="F37" s="98" t="s">
        <v>137</v>
      </c>
      <c r="G37" s="73">
        <f>G38</f>
        <v>81.000000000000014</v>
      </c>
    </row>
    <row r="38" spans="1:7" ht="27" customHeight="1">
      <c r="A38" s="96" t="s">
        <v>183</v>
      </c>
      <c r="B38" s="160">
        <v>534</v>
      </c>
      <c r="C38" s="65" t="s">
        <v>139</v>
      </c>
      <c r="D38" s="65" t="s">
        <v>182</v>
      </c>
      <c r="E38" s="97" t="s">
        <v>184</v>
      </c>
      <c r="F38" s="98" t="s">
        <v>137</v>
      </c>
      <c r="G38" s="73">
        <f>G39</f>
        <v>81.000000000000014</v>
      </c>
    </row>
    <row r="39" spans="1:7" ht="37.5" customHeight="1">
      <c r="A39" s="96" t="s">
        <v>185</v>
      </c>
      <c r="B39" s="160">
        <v>534</v>
      </c>
      <c r="C39" s="65" t="s">
        <v>139</v>
      </c>
      <c r="D39" s="65" t="s">
        <v>182</v>
      </c>
      <c r="E39" s="97" t="s">
        <v>186</v>
      </c>
      <c r="F39" s="98" t="s">
        <v>137</v>
      </c>
      <c r="G39" s="73">
        <f>G40</f>
        <v>81.000000000000014</v>
      </c>
    </row>
    <row r="40" spans="1:7" ht="45" customHeight="1">
      <c r="A40" s="96" t="s">
        <v>187</v>
      </c>
      <c r="B40" s="160">
        <v>534</v>
      </c>
      <c r="C40" s="65" t="s">
        <v>139</v>
      </c>
      <c r="D40" s="65" t="s">
        <v>182</v>
      </c>
      <c r="E40" s="97" t="s">
        <v>188</v>
      </c>
      <c r="F40" s="98" t="s">
        <v>137</v>
      </c>
      <c r="G40" s="73">
        <f>G41+G44</f>
        <v>81.000000000000014</v>
      </c>
    </row>
    <row r="41" spans="1:7" ht="45" customHeight="1">
      <c r="A41" s="64" t="s">
        <v>146</v>
      </c>
      <c r="B41" s="160">
        <v>534</v>
      </c>
      <c r="C41" s="65" t="s">
        <v>139</v>
      </c>
      <c r="D41" s="65" t="s">
        <v>182</v>
      </c>
      <c r="E41" s="97" t="s">
        <v>188</v>
      </c>
      <c r="F41" s="98" t="s">
        <v>147</v>
      </c>
      <c r="G41" s="73">
        <f>G42+G43</f>
        <v>75.800000000000011</v>
      </c>
    </row>
    <row r="42" spans="1:7" ht="42" customHeight="1">
      <c r="A42" s="96" t="s">
        <v>189</v>
      </c>
      <c r="B42" s="160">
        <v>534</v>
      </c>
      <c r="C42" s="65" t="s">
        <v>139</v>
      </c>
      <c r="D42" s="65" t="s">
        <v>182</v>
      </c>
      <c r="E42" s="97" t="s">
        <v>188</v>
      </c>
      <c r="F42" s="97">
        <v>121</v>
      </c>
      <c r="G42" s="73">
        <v>58.2</v>
      </c>
    </row>
    <row r="43" spans="1:7" ht="61.5" customHeight="1">
      <c r="A43" s="96" t="s">
        <v>149</v>
      </c>
      <c r="B43" s="160">
        <v>534</v>
      </c>
      <c r="C43" s="65" t="s">
        <v>139</v>
      </c>
      <c r="D43" s="65" t="s">
        <v>182</v>
      </c>
      <c r="E43" s="97" t="s">
        <v>188</v>
      </c>
      <c r="F43" s="97">
        <v>129</v>
      </c>
      <c r="G43" s="73">
        <v>17.600000000000001</v>
      </c>
    </row>
    <row r="44" spans="1:7" ht="44.25" customHeight="1">
      <c r="A44" s="96" t="s">
        <v>159</v>
      </c>
      <c r="B44" s="160">
        <v>534</v>
      </c>
      <c r="C44" s="65" t="s">
        <v>139</v>
      </c>
      <c r="D44" s="65" t="s">
        <v>182</v>
      </c>
      <c r="E44" s="97" t="s">
        <v>188</v>
      </c>
      <c r="F44" s="97">
        <v>244</v>
      </c>
      <c r="G44" s="73">
        <v>5.2</v>
      </c>
    </row>
    <row r="45" spans="1:7" ht="48" hidden="1" customHeight="1">
      <c r="A45" s="57" t="s">
        <v>190</v>
      </c>
      <c r="B45" s="159">
        <v>534</v>
      </c>
      <c r="C45" s="58" t="s">
        <v>182</v>
      </c>
      <c r="D45" s="58" t="s">
        <v>135</v>
      </c>
      <c r="E45" s="93" t="s">
        <v>136</v>
      </c>
      <c r="F45" s="58" t="s">
        <v>137</v>
      </c>
      <c r="G45" s="82">
        <f>G46</f>
        <v>0</v>
      </c>
    </row>
    <row r="46" spans="1:7" ht="51.75" hidden="1" customHeight="1">
      <c r="A46" s="96" t="s">
        <v>191</v>
      </c>
      <c r="B46" s="160">
        <v>534</v>
      </c>
      <c r="C46" s="65" t="s">
        <v>182</v>
      </c>
      <c r="D46" s="65" t="s">
        <v>192</v>
      </c>
      <c r="E46" s="97" t="s">
        <v>136</v>
      </c>
      <c r="F46" s="65" t="s">
        <v>137</v>
      </c>
      <c r="G46" s="67">
        <f>G47+G49</f>
        <v>0</v>
      </c>
    </row>
    <row r="47" spans="1:7" ht="60" hidden="1" customHeight="1">
      <c r="A47" s="96" t="s">
        <v>193</v>
      </c>
      <c r="B47" s="160">
        <v>534</v>
      </c>
      <c r="C47" s="65" t="s">
        <v>182</v>
      </c>
      <c r="D47" s="65" t="s">
        <v>192</v>
      </c>
      <c r="E47" s="97" t="s">
        <v>194</v>
      </c>
      <c r="F47" s="65" t="s">
        <v>137</v>
      </c>
      <c r="G47" s="67">
        <f>G48</f>
        <v>0</v>
      </c>
    </row>
    <row r="48" spans="1:7" ht="51.75" hidden="1" customHeight="1">
      <c r="A48" s="96" t="s">
        <v>195</v>
      </c>
      <c r="B48" s="160">
        <v>534</v>
      </c>
      <c r="C48" s="65" t="s">
        <v>182</v>
      </c>
      <c r="D48" s="65" t="s">
        <v>192</v>
      </c>
      <c r="E48" s="97" t="s">
        <v>194</v>
      </c>
      <c r="F48" s="65" t="s">
        <v>178</v>
      </c>
      <c r="G48" s="67">
        <v>0</v>
      </c>
    </row>
    <row r="49" spans="1:8" ht="33.75" hidden="1" customHeight="1">
      <c r="A49" s="78" t="s">
        <v>196</v>
      </c>
      <c r="B49" s="160">
        <v>534</v>
      </c>
      <c r="C49" s="65" t="s">
        <v>182</v>
      </c>
      <c r="D49" s="65" t="s">
        <v>192</v>
      </c>
      <c r="E49" s="97" t="s">
        <v>197</v>
      </c>
      <c r="F49" s="65" t="s">
        <v>137</v>
      </c>
      <c r="G49" s="67">
        <f>G50</f>
        <v>0</v>
      </c>
      <c r="H49" s="99"/>
    </row>
    <row r="50" spans="1:8" ht="28.5" hidden="1" customHeight="1">
      <c r="A50" s="78" t="s">
        <v>198</v>
      </c>
      <c r="B50" s="160">
        <v>534</v>
      </c>
      <c r="C50" s="65" t="s">
        <v>182</v>
      </c>
      <c r="D50" s="65" t="s">
        <v>192</v>
      </c>
      <c r="E50" s="97" t="s">
        <v>164</v>
      </c>
      <c r="F50" s="65" t="s">
        <v>137</v>
      </c>
      <c r="G50" s="67">
        <f>G51</f>
        <v>0</v>
      </c>
    </row>
    <row r="51" spans="1:8" ht="63.75" hidden="1" customHeight="1">
      <c r="A51" s="100" t="s">
        <v>199</v>
      </c>
      <c r="B51" s="160">
        <v>534</v>
      </c>
      <c r="C51" s="65" t="s">
        <v>182</v>
      </c>
      <c r="D51" s="65" t="s">
        <v>192</v>
      </c>
      <c r="E51" s="97" t="s">
        <v>200</v>
      </c>
      <c r="F51" s="65" t="s">
        <v>137</v>
      </c>
      <c r="G51" s="73">
        <f>G52</f>
        <v>0</v>
      </c>
    </row>
    <row r="52" spans="1:8" ht="48.75" hidden="1" customHeight="1">
      <c r="A52" s="78" t="s">
        <v>195</v>
      </c>
      <c r="B52" s="160">
        <v>534</v>
      </c>
      <c r="C52" s="65" t="s">
        <v>182</v>
      </c>
      <c r="D52" s="65" t="s">
        <v>192</v>
      </c>
      <c r="E52" s="97" t="s">
        <v>200</v>
      </c>
      <c r="F52" s="65" t="s">
        <v>178</v>
      </c>
      <c r="G52" s="73">
        <v>0</v>
      </c>
    </row>
    <row r="53" spans="1:8" ht="30.75" customHeight="1">
      <c r="A53" s="101" t="s">
        <v>201</v>
      </c>
      <c r="B53" s="159">
        <v>534</v>
      </c>
      <c r="C53" s="58" t="s">
        <v>151</v>
      </c>
      <c r="D53" s="58" t="s">
        <v>135</v>
      </c>
      <c r="E53" s="93" t="s">
        <v>136</v>
      </c>
      <c r="F53" s="58" t="s">
        <v>137</v>
      </c>
      <c r="G53" s="59">
        <f>G54+G69</f>
        <v>80</v>
      </c>
      <c r="H53" s="102"/>
    </row>
    <row r="54" spans="1:8" ht="28.5" customHeight="1">
      <c r="A54" s="57" t="s">
        <v>202</v>
      </c>
      <c r="B54" s="159">
        <v>534</v>
      </c>
      <c r="C54" s="65" t="s">
        <v>151</v>
      </c>
      <c r="D54" s="65" t="s">
        <v>192</v>
      </c>
      <c r="E54" s="65" t="s">
        <v>136</v>
      </c>
      <c r="F54" s="65" t="s">
        <v>137</v>
      </c>
      <c r="G54" s="90">
        <f>G55</f>
        <v>80</v>
      </c>
      <c r="H54" s="103"/>
    </row>
    <row r="55" spans="1:8" ht="91.5" customHeight="1">
      <c r="A55" s="57" t="s">
        <v>45</v>
      </c>
      <c r="B55" s="159">
        <v>534</v>
      </c>
      <c r="C55" s="65" t="s">
        <v>151</v>
      </c>
      <c r="D55" s="65" t="s">
        <v>192</v>
      </c>
      <c r="E55" s="65" t="s">
        <v>203</v>
      </c>
      <c r="F55" s="65" t="s">
        <v>137</v>
      </c>
      <c r="G55" s="90">
        <f>G56</f>
        <v>80</v>
      </c>
    </row>
    <row r="56" spans="1:8" ht="39" customHeight="1">
      <c r="A56" s="104" t="s">
        <v>46</v>
      </c>
      <c r="B56" s="160">
        <v>534</v>
      </c>
      <c r="C56" s="105" t="s">
        <v>151</v>
      </c>
      <c r="D56" s="105" t="s">
        <v>192</v>
      </c>
      <c r="E56" s="106" t="s">
        <v>204</v>
      </c>
      <c r="F56" s="105" t="s">
        <v>137</v>
      </c>
      <c r="G56" s="107">
        <f>G58+G60+G62+G64</f>
        <v>80</v>
      </c>
    </row>
    <row r="57" spans="1:8" ht="39.75" customHeight="1">
      <c r="A57" s="104" t="s">
        <v>205</v>
      </c>
      <c r="B57" s="160">
        <v>534</v>
      </c>
      <c r="C57" s="105" t="s">
        <v>151</v>
      </c>
      <c r="D57" s="105" t="s">
        <v>192</v>
      </c>
      <c r="E57" s="106" t="s">
        <v>206</v>
      </c>
      <c r="F57" s="105" t="s">
        <v>137</v>
      </c>
      <c r="G57" s="107">
        <f>G58+G60+G62+G64</f>
        <v>80</v>
      </c>
    </row>
    <row r="58" spans="1:8" ht="31.5">
      <c r="A58" s="64" t="s">
        <v>207</v>
      </c>
      <c r="B58" s="160">
        <v>534</v>
      </c>
      <c r="C58" s="105" t="s">
        <v>151</v>
      </c>
      <c r="D58" s="105" t="s">
        <v>192</v>
      </c>
      <c r="E58" s="84" t="s">
        <v>208</v>
      </c>
      <c r="F58" s="105" t="s">
        <v>137</v>
      </c>
      <c r="G58" s="67">
        <f>G59</f>
        <v>0</v>
      </c>
    </row>
    <row r="59" spans="1:8" ht="41.25" customHeight="1">
      <c r="A59" s="104" t="s">
        <v>195</v>
      </c>
      <c r="B59" s="160">
        <v>534</v>
      </c>
      <c r="C59" s="105" t="s">
        <v>151</v>
      </c>
      <c r="D59" s="105" t="s">
        <v>192</v>
      </c>
      <c r="E59" s="84" t="s">
        <v>208</v>
      </c>
      <c r="F59" s="84">
        <v>244</v>
      </c>
      <c r="G59" s="67">
        <v>0</v>
      </c>
    </row>
    <row r="60" spans="1:8" ht="40.5" customHeight="1">
      <c r="A60" s="104" t="s">
        <v>209</v>
      </c>
      <c r="B60" s="160">
        <v>534</v>
      </c>
      <c r="C60" s="105" t="s">
        <v>151</v>
      </c>
      <c r="D60" s="105" t="s">
        <v>192</v>
      </c>
      <c r="E60" s="84" t="s">
        <v>210</v>
      </c>
      <c r="F60" s="105" t="s">
        <v>137</v>
      </c>
      <c r="G60" s="67">
        <f>G61</f>
        <v>0</v>
      </c>
    </row>
    <row r="61" spans="1:8" ht="39" customHeight="1">
      <c r="A61" s="104" t="s">
        <v>195</v>
      </c>
      <c r="B61" s="160">
        <v>534</v>
      </c>
      <c r="C61" s="105" t="s">
        <v>151</v>
      </c>
      <c r="D61" s="105" t="s">
        <v>192</v>
      </c>
      <c r="E61" s="84" t="s">
        <v>210</v>
      </c>
      <c r="F61" s="84">
        <v>244</v>
      </c>
      <c r="G61" s="67">
        <v>0</v>
      </c>
    </row>
    <row r="62" spans="1:8" ht="31.5">
      <c r="A62" s="104" t="s">
        <v>211</v>
      </c>
      <c r="B62" s="160">
        <v>534</v>
      </c>
      <c r="C62" s="105" t="s">
        <v>151</v>
      </c>
      <c r="D62" s="105" t="s">
        <v>192</v>
      </c>
      <c r="E62" s="84" t="s">
        <v>212</v>
      </c>
      <c r="F62" s="105" t="s">
        <v>137</v>
      </c>
      <c r="G62" s="67">
        <f>G63</f>
        <v>0</v>
      </c>
    </row>
    <row r="63" spans="1:8" ht="39.75" customHeight="1">
      <c r="A63" s="104" t="s">
        <v>195</v>
      </c>
      <c r="B63" s="160">
        <v>534</v>
      </c>
      <c r="C63" s="105" t="s">
        <v>151</v>
      </c>
      <c r="D63" s="105" t="s">
        <v>192</v>
      </c>
      <c r="E63" s="84" t="s">
        <v>213</v>
      </c>
      <c r="F63" s="84">
        <v>244</v>
      </c>
      <c r="G63" s="67">
        <v>0</v>
      </c>
    </row>
    <row r="64" spans="1:8" ht="27" customHeight="1">
      <c r="A64" s="108" t="s">
        <v>214</v>
      </c>
      <c r="B64" s="159">
        <v>534</v>
      </c>
      <c r="C64" s="109" t="s">
        <v>151</v>
      </c>
      <c r="D64" s="109" t="s">
        <v>192</v>
      </c>
      <c r="E64" s="110" t="s">
        <v>215</v>
      </c>
      <c r="F64" s="105" t="s">
        <v>137</v>
      </c>
      <c r="G64" s="67">
        <f>G65</f>
        <v>80</v>
      </c>
    </row>
    <row r="65" spans="1:7" ht="37.5" customHeight="1">
      <c r="A65" s="104" t="s">
        <v>195</v>
      </c>
      <c r="B65" s="159">
        <v>534</v>
      </c>
      <c r="C65" s="109" t="s">
        <v>151</v>
      </c>
      <c r="D65" s="109" t="s">
        <v>192</v>
      </c>
      <c r="E65" s="84" t="s">
        <v>215</v>
      </c>
      <c r="F65" s="105" t="s">
        <v>178</v>
      </c>
      <c r="G65" s="67">
        <v>80</v>
      </c>
    </row>
    <row r="66" spans="1:7" hidden="1">
      <c r="A66" s="108" t="s">
        <v>216</v>
      </c>
      <c r="B66" s="159">
        <v>534</v>
      </c>
      <c r="C66" s="109" t="s">
        <v>151</v>
      </c>
      <c r="D66" s="109">
        <v>12</v>
      </c>
      <c r="E66" s="84" t="s">
        <v>164</v>
      </c>
      <c r="F66" s="105" t="s">
        <v>137</v>
      </c>
      <c r="G66" s="67">
        <f>G67</f>
        <v>0</v>
      </c>
    </row>
    <row r="67" spans="1:7" ht="21" hidden="1" customHeight="1">
      <c r="A67" s="104" t="s">
        <v>217</v>
      </c>
      <c r="B67" s="159">
        <v>534</v>
      </c>
      <c r="C67" s="109" t="s">
        <v>151</v>
      </c>
      <c r="D67" s="109">
        <v>12</v>
      </c>
      <c r="E67" s="110" t="s">
        <v>218</v>
      </c>
      <c r="F67" s="105" t="s">
        <v>137</v>
      </c>
      <c r="G67" s="67">
        <f>G68</f>
        <v>0</v>
      </c>
    </row>
    <row r="68" spans="1:7" ht="60.75" hidden="1" customHeight="1">
      <c r="A68" s="104" t="s">
        <v>195</v>
      </c>
      <c r="B68" s="159">
        <v>534</v>
      </c>
      <c r="C68" s="109" t="s">
        <v>151</v>
      </c>
      <c r="D68" s="109">
        <v>12</v>
      </c>
      <c r="E68" s="84" t="s">
        <v>219</v>
      </c>
      <c r="F68" s="84">
        <v>244</v>
      </c>
      <c r="G68" s="67"/>
    </row>
    <row r="69" spans="1:7" ht="30.75" hidden="1" customHeight="1">
      <c r="A69" s="111" t="s">
        <v>216</v>
      </c>
      <c r="B69" s="159">
        <v>534</v>
      </c>
      <c r="C69" s="112" t="s">
        <v>151</v>
      </c>
      <c r="D69" s="112">
        <v>12</v>
      </c>
      <c r="E69" s="113" t="s">
        <v>164</v>
      </c>
      <c r="F69" s="112" t="s">
        <v>137</v>
      </c>
      <c r="G69" s="114">
        <f>G70</f>
        <v>0</v>
      </c>
    </row>
    <row r="70" spans="1:7" ht="34.5" hidden="1" customHeight="1">
      <c r="A70" s="115" t="s">
        <v>217</v>
      </c>
      <c r="B70" s="160">
        <v>534</v>
      </c>
      <c r="C70" s="116" t="s">
        <v>151</v>
      </c>
      <c r="D70" s="116">
        <v>12</v>
      </c>
      <c r="E70" s="117" t="s">
        <v>220</v>
      </c>
      <c r="F70" s="116" t="s">
        <v>137</v>
      </c>
      <c r="G70" s="118">
        <f>G71</f>
        <v>0</v>
      </c>
    </row>
    <row r="71" spans="1:7" ht="27.75" hidden="1" customHeight="1">
      <c r="A71" s="115" t="s">
        <v>195</v>
      </c>
      <c r="B71" s="160">
        <v>534</v>
      </c>
      <c r="C71" s="116" t="s">
        <v>151</v>
      </c>
      <c r="D71" s="116">
        <v>12</v>
      </c>
      <c r="E71" s="119" t="s">
        <v>221</v>
      </c>
      <c r="F71" s="119">
        <v>244</v>
      </c>
      <c r="G71" s="118">
        <v>0</v>
      </c>
    </row>
    <row r="72" spans="1:7" ht="27" customHeight="1">
      <c r="A72" s="120" t="s">
        <v>222</v>
      </c>
      <c r="B72" s="159">
        <v>534</v>
      </c>
      <c r="C72" s="121" t="s">
        <v>223</v>
      </c>
      <c r="D72" s="121" t="s">
        <v>135</v>
      </c>
      <c r="E72" s="81" t="s">
        <v>136</v>
      </c>
      <c r="F72" s="122" t="s">
        <v>137</v>
      </c>
      <c r="G72" s="82">
        <f>G73+G80</f>
        <v>284.2</v>
      </c>
    </row>
    <row r="73" spans="1:7" ht="28.5" customHeight="1">
      <c r="A73" s="61" t="s">
        <v>224</v>
      </c>
      <c r="B73" s="159">
        <v>534</v>
      </c>
      <c r="C73" s="122" t="s">
        <v>223</v>
      </c>
      <c r="D73" s="122" t="s">
        <v>139</v>
      </c>
      <c r="E73" s="81" t="s">
        <v>136</v>
      </c>
      <c r="F73" s="122" t="s">
        <v>137</v>
      </c>
      <c r="G73" s="123">
        <f>G74</f>
        <v>134.19999999999999</v>
      </c>
    </row>
    <row r="74" spans="1:7" ht="63">
      <c r="A74" s="57" t="s">
        <v>47</v>
      </c>
      <c r="B74" s="159">
        <v>534</v>
      </c>
      <c r="C74" s="65" t="s">
        <v>223</v>
      </c>
      <c r="D74" s="65" t="s">
        <v>139</v>
      </c>
      <c r="E74" s="65" t="s">
        <v>225</v>
      </c>
      <c r="F74" s="65" t="s">
        <v>137</v>
      </c>
      <c r="G74" s="90">
        <f>G75</f>
        <v>134.19999999999999</v>
      </c>
    </row>
    <row r="75" spans="1:7" ht="63">
      <c r="A75" s="57" t="s">
        <v>47</v>
      </c>
      <c r="B75" s="159">
        <v>534</v>
      </c>
      <c r="C75" s="65" t="s">
        <v>223</v>
      </c>
      <c r="D75" s="65" t="s">
        <v>139</v>
      </c>
      <c r="E75" s="65" t="s">
        <v>225</v>
      </c>
      <c r="F75" s="65" t="s">
        <v>137</v>
      </c>
      <c r="G75" s="90">
        <f>G76</f>
        <v>134.19999999999999</v>
      </c>
    </row>
    <row r="76" spans="1:7" ht="63">
      <c r="A76" s="104" t="s">
        <v>226</v>
      </c>
      <c r="B76" s="160">
        <v>534</v>
      </c>
      <c r="C76" s="105" t="s">
        <v>223</v>
      </c>
      <c r="D76" s="105" t="s">
        <v>139</v>
      </c>
      <c r="E76" s="84" t="s">
        <v>227</v>
      </c>
      <c r="F76" s="105" t="s">
        <v>137</v>
      </c>
      <c r="G76" s="67">
        <f>G77</f>
        <v>134.19999999999999</v>
      </c>
    </row>
    <row r="77" spans="1:7" ht="47.25">
      <c r="A77" s="104" t="s">
        <v>228</v>
      </c>
      <c r="B77" s="160">
        <v>534</v>
      </c>
      <c r="C77" s="105" t="s">
        <v>223</v>
      </c>
      <c r="D77" s="105" t="s">
        <v>139</v>
      </c>
      <c r="E77" s="84" t="s">
        <v>229</v>
      </c>
      <c r="F77" s="105" t="s">
        <v>137</v>
      </c>
      <c r="G77" s="67">
        <f>G78+G79</f>
        <v>134.19999999999999</v>
      </c>
    </row>
    <row r="78" spans="1:7" ht="31.5">
      <c r="A78" s="104" t="s">
        <v>195</v>
      </c>
      <c r="B78" s="160">
        <v>534</v>
      </c>
      <c r="C78" s="105" t="s">
        <v>223</v>
      </c>
      <c r="D78" s="105" t="s">
        <v>139</v>
      </c>
      <c r="E78" s="84" t="s">
        <v>229</v>
      </c>
      <c r="F78" s="84">
        <v>244</v>
      </c>
      <c r="G78" s="67">
        <v>134.19999999999999</v>
      </c>
    </row>
    <row r="79" spans="1:7" ht="59.25" customHeight="1">
      <c r="A79" s="104" t="s">
        <v>230</v>
      </c>
      <c r="B79" s="160">
        <v>534</v>
      </c>
      <c r="C79" s="105" t="s">
        <v>223</v>
      </c>
      <c r="D79" s="105" t="s">
        <v>139</v>
      </c>
      <c r="E79" s="84" t="s">
        <v>229</v>
      </c>
      <c r="F79" s="84">
        <v>810</v>
      </c>
      <c r="G79" s="67">
        <v>0</v>
      </c>
    </row>
    <row r="80" spans="1:7" ht="20.25" customHeight="1">
      <c r="A80" s="61" t="s">
        <v>231</v>
      </c>
      <c r="B80" s="159">
        <v>534</v>
      </c>
      <c r="C80" s="122" t="s">
        <v>223</v>
      </c>
      <c r="D80" s="122" t="s">
        <v>182</v>
      </c>
      <c r="E80" s="124" t="s">
        <v>136</v>
      </c>
      <c r="F80" s="122" t="s">
        <v>137</v>
      </c>
      <c r="G80" s="123">
        <f>G81</f>
        <v>150</v>
      </c>
    </row>
    <row r="81" spans="1:9" ht="75" customHeight="1">
      <c r="A81" s="125" t="s">
        <v>48</v>
      </c>
      <c r="B81" s="159">
        <v>534</v>
      </c>
      <c r="C81" s="58" t="s">
        <v>223</v>
      </c>
      <c r="D81" s="58" t="s">
        <v>182</v>
      </c>
      <c r="E81" s="58" t="s">
        <v>225</v>
      </c>
      <c r="F81" s="58" t="s">
        <v>137</v>
      </c>
      <c r="G81" s="59">
        <f>G82+G90</f>
        <v>150</v>
      </c>
    </row>
    <row r="82" spans="1:9" ht="47.25">
      <c r="A82" s="104" t="s">
        <v>49</v>
      </c>
      <c r="B82" s="160">
        <v>534</v>
      </c>
      <c r="C82" s="105" t="s">
        <v>223</v>
      </c>
      <c r="D82" s="105" t="s">
        <v>182</v>
      </c>
      <c r="E82" s="106" t="s">
        <v>232</v>
      </c>
      <c r="F82" s="105" t="s">
        <v>137</v>
      </c>
      <c r="G82" s="107">
        <f>G83</f>
        <v>150</v>
      </c>
    </row>
    <row r="83" spans="1:9" ht="31.5">
      <c r="A83" s="104" t="s">
        <v>233</v>
      </c>
      <c r="B83" s="160">
        <v>534</v>
      </c>
      <c r="C83" s="105" t="s">
        <v>223</v>
      </c>
      <c r="D83" s="105" t="s">
        <v>182</v>
      </c>
      <c r="E83" s="106" t="s">
        <v>234</v>
      </c>
      <c r="F83" s="105" t="s">
        <v>137</v>
      </c>
      <c r="G83" s="107">
        <f>G84</f>
        <v>150</v>
      </c>
    </row>
    <row r="84" spans="1:9" ht="31.5">
      <c r="A84" s="104" t="s">
        <v>235</v>
      </c>
      <c r="B84" s="160">
        <v>534</v>
      </c>
      <c r="C84" s="105" t="s">
        <v>223</v>
      </c>
      <c r="D84" s="105" t="s">
        <v>182</v>
      </c>
      <c r="E84" s="84" t="s">
        <v>236</v>
      </c>
      <c r="F84" s="105" t="s">
        <v>137</v>
      </c>
      <c r="G84" s="67">
        <f>G85</f>
        <v>150</v>
      </c>
    </row>
    <row r="85" spans="1:9" ht="34.5" customHeight="1">
      <c r="A85" s="104" t="s">
        <v>195</v>
      </c>
      <c r="B85" s="160">
        <v>534</v>
      </c>
      <c r="C85" s="105" t="s">
        <v>223</v>
      </c>
      <c r="D85" s="105" t="s">
        <v>182</v>
      </c>
      <c r="E85" s="84" t="s">
        <v>236</v>
      </c>
      <c r="F85" s="84">
        <v>244</v>
      </c>
      <c r="G85" s="67">
        <v>150</v>
      </c>
    </row>
    <row r="86" spans="1:9" ht="31.5" hidden="1">
      <c r="A86" s="104" t="s">
        <v>50</v>
      </c>
      <c r="B86" s="159">
        <v>534</v>
      </c>
      <c r="C86" s="105" t="s">
        <v>223</v>
      </c>
      <c r="D86" s="105" t="s">
        <v>182</v>
      </c>
      <c r="E86" s="106" t="s">
        <v>237</v>
      </c>
      <c r="F86" s="105" t="s">
        <v>137</v>
      </c>
      <c r="G86" s="107">
        <f>G87</f>
        <v>0</v>
      </c>
    </row>
    <row r="87" spans="1:9" ht="31.5" hidden="1">
      <c r="A87" s="104" t="s">
        <v>238</v>
      </c>
      <c r="B87" s="159">
        <v>534</v>
      </c>
      <c r="C87" s="105" t="s">
        <v>223</v>
      </c>
      <c r="D87" s="105" t="s">
        <v>182</v>
      </c>
      <c r="E87" s="106" t="s">
        <v>239</v>
      </c>
      <c r="F87" s="105" t="s">
        <v>137</v>
      </c>
      <c r="G87" s="107">
        <f>G88</f>
        <v>0</v>
      </c>
    </row>
    <row r="88" spans="1:9" hidden="1">
      <c r="A88" s="104" t="s">
        <v>240</v>
      </c>
      <c r="B88" s="159">
        <v>534</v>
      </c>
      <c r="C88" s="105" t="s">
        <v>223</v>
      </c>
      <c r="D88" s="105" t="s">
        <v>182</v>
      </c>
      <c r="E88" s="84" t="s">
        <v>241</v>
      </c>
      <c r="F88" s="105" t="s">
        <v>137</v>
      </c>
      <c r="G88" s="67">
        <f>G89</f>
        <v>0</v>
      </c>
    </row>
    <row r="89" spans="1:9" ht="31.5" hidden="1">
      <c r="A89" s="104" t="s">
        <v>195</v>
      </c>
      <c r="B89" s="159">
        <v>534</v>
      </c>
      <c r="C89" s="105" t="s">
        <v>223</v>
      </c>
      <c r="D89" s="105" t="s">
        <v>182</v>
      </c>
      <c r="E89" s="84" t="s">
        <v>241</v>
      </c>
      <c r="F89" s="84">
        <v>244</v>
      </c>
      <c r="G89" s="67"/>
    </row>
    <row r="90" spans="1:9" ht="31.5" hidden="1">
      <c r="A90" s="104" t="s">
        <v>51</v>
      </c>
      <c r="B90" s="160">
        <v>534</v>
      </c>
      <c r="C90" s="105" t="s">
        <v>223</v>
      </c>
      <c r="D90" s="105" t="s">
        <v>182</v>
      </c>
      <c r="E90" s="106" t="s">
        <v>242</v>
      </c>
      <c r="F90" s="105" t="s">
        <v>137</v>
      </c>
      <c r="G90" s="107">
        <f>G94+G97+G99+G101+G103</f>
        <v>0</v>
      </c>
      <c r="I90" s="60"/>
    </row>
    <row r="91" spans="1:9" ht="47.25" hidden="1">
      <c r="A91" s="104" t="s">
        <v>243</v>
      </c>
      <c r="B91" s="160">
        <v>534</v>
      </c>
      <c r="C91" s="105" t="s">
        <v>223</v>
      </c>
      <c r="D91" s="105" t="s">
        <v>182</v>
      </c>
      <c r="E91" s="106" t="s">
        <v>244</v>
      </c>
      <c r="F91" s="105" t="s">
        <v>137</v>
      </c>
      <c r="G91" s="107">
        <f>G92+G96+G98+G100</f>
        <v>0</v>
      </c>
    </row>
    <row r="92" spans="1:9" ht="24" hidden="1" customHeight="1">
      <c r="A92" s="104" t="s">
        <v>245</v>
      </c>
      <c r="B92" s="160">
        <v>534</v>
      </c>
      <c r="C92" s="105" t="s">
        <v>223</v>
      </c>
      <c r="D92" s="105" t="s">
        <v>182</v>
      </c>
      <c r="E92" s="106" t="s">
        <v>246</v>
      </c>
      <c r="F92" s="105" t="s">
        <v>137</v>
      </c>
      <c r="G92" s="107"/>
    </row>
    <row r="93" spans="1:9" ht="42" hidden="1" customHeight="1">
      <c r="A93" s="104" t="s">
        <v>195</v>
      </c>
      <c r="B93" s="160">
        <v>534</v>
      </c>
      <c r="C93" s="105" t="s">
        <v>223</v>
      </c>
      <c r="D93" s="105" t="s">
        <v>182</v>
      </c>
      <c r="E93" s="106" t="s">
        <v>246</v>
      </c>
      <c r="F93" s="105" t="s">
        <v>178</v>
      </c>
      <c r="G93" s="107"/>
    </row>
    <row r="94" spans="1:9" ht="42" hidden="1" customHeight="1">
      <c r="A94" s="104" t="s">
        <v>247</v>
      </c>
      <c r="B94" s="160">
        <v>534</v>
      </c>
      <c r="C94" s="105" t="s">
        <v>223</v>
      </c>
      <c r="D94" s="105" t="s">
        <v>182</v>
      </c>
      <c r="E94" s="84" t="s">
        <v>246</v>
      </c>
      <c r="F94" s="105" t="s">
        <v>137</v>
      </c>
      <c r="G94" s="107">
        <f>G95</f>
        <v>0</v>
      </c>
    </row>
    <row r="95" spans="1:9" ht="42" hidden="1" customHeight="1">
      <c r="A95" s="104" t="s">
        <v>195</v>
      </c>
      <c r="B95" s="160">
        <v>534</v>
      </c>
      <c r="C95" s="105" t="s">
        <v>223</v>
      </c>
      <c r="D95" s="105" t="s">
        <v>182</v>
      </c>
      <c r="E95" s="84" t="s">
        <v>246</v>
      </c>
      <c r="F95" s="84">
        <v>244</v>
      </c>
      <c r="G95" s="107">
        <v>0</v>
      </c>
    </row>
    <row r="96" spans="1:9" ht="31.5" hidden="1" customHeight="1">
      <c r="A96" s="104" t="s">
        <v>248</v>
      </c>
      <c r="B96" s="160">
        <v>534</v>
      </c>
      <c r="C96" s="105" t="s">
        <v>223</v>
      </c>
      <c r="D96" s="105" t="s">
        <v>182</v>
      </c>
      <c r="E96" s="84" t="s">
        <v>249</v>
      </c>
      <c r="F96" s="105" t="s">
        <v>137</v>
      </c>
      <c r="G96" s="67">
        <f>G97</f>
        <v>0</v>
      </c>
    </row>
    <row r="97" spans="1:7" ht="39.75" hidden="1" customHeight="1">
      <c r="A97" s="104" t="s">
        <v>195</v>
      </c>
      <c r="B97" s="160">
        <v>534</v>
      </c>
      <c r="C97" s="105" t="s">
        <v>223</v>
      </c>
      <c r="D97" s="105" t="s">
        <v>182</v>
      </c>
      <c r="E97" s="84" t="s">
        <v>249</v>
      </c>
      <c r="F97" s="84">
        <v>244</v>
      </c>
      <c r="G97" s="67">
        <v>0</v>
      </c>
    </row>
    <row r="98" spans="1:7" ht="46.5" hidden="1" customHeight="1">
      <c r="A98" s="104" t="s">
        <v>250</v>
      </c>
      <c r="B98" s="160">
        <v>534</v>
      </c>
      <c r="C98" s="105" t="s">
        <v>223</v>
      </c>
      <c r="D98" s="105" t="s">
        <v>182</v>
      </c>
      <c r="E98" s="84" t="s">
        <v>251</v>
      </c>
      <c r="F98" s="105" t="s">
        <v>137</v>
      </c>
      <c r="G98" s="67">
        <f>G99</f>
        <v>0</v>
      </c>
    </row>
    <row r="99" spans="1:7" ht="42" hidden="1" customHeight="1">
      <c r="A99" s="104" t="s">
        <v>195</v>
      </c>
      <c r="B99" s="160">
        <v>534</v>
      </c>
      <c r="C99" s="105" t="s">
        <v>223</v>
      </c>
      <c r="D99" s="105" t="s">
        <v>182</v>
      </c>
      <c r="E99" s="84" t="s">
        <v>251</v>
      </c>
      <c r="F99" s="84">
        <v>244</v>
      </c>
      <c r="G99" s="67">
        <v>0</v>
      </c>
    </row>
    <row r="100" spans="1:7" ht="31.5" hidden="1">
      <c r="A100" s="104" t="s">
        <v>252</v>
      </c>
      <c r="B100" s="160">
        <v>534</v>
      </c>
      <c r="C100" s="105" t="s">
        <v>223</v>
      </c>
      <c r="D100" s="105" t="s">
        <v>182</v>
      </c>
      <c r="E100" s="84" t="s">
        <v>253</v>
      </c>
      <c r="F100" s="105" t="s">
        <v>137</v>
      </c>
      <c r="G100" s="67">
        <f>G101</f>
        <v>0</v>
      </c>
    </row>
    <row r="101" spans="1:7" ht="42.75" hidden="1" customHeight="1">
      <c r="A101" s="104" t="s">
        <v>195</v>
      </c>
      <c r="B101" s="160">
        <v>534</v>
      </c>
      <c r="C101" s="105" t="s">
        <v>223</v>
      </c>
      <c r="D101" s="105" t="s">
        <v>182</v>
      </c>
      <c r="E101" s="84" t="s">
        <v>253</v>
      </c>
      <c r="F101" s="84">
        <v>244</v>
      </c>
      <c r="G101" s="67">
        <v>0</v>
      </c>
    </row>
    <row r="102" spans="1:7" ht="42.75" hidden="1" customHeight="1">
      <c r="A102" s="104" t="s">
        <v>254</v>
      </c>
      <c r="B102" s="160">
        <v>534</v>
      </c>
      <c r="C102" s="105" t="s">
        <v>223</v>
      </c>
      <c r="D102" s="105" t="s">
        <v>182</v>
      </c>
      <c r="E102" s="84" t="s">
        <v>255</v>
      </c>
      <c r="F102" s="105" t="s">
        <v>137</v>
      </c>
      <c r="G102" s="67">
        <f>G103</f>
        <v>0</v>
      </c>
    </row>
    <row r="103" spans="1:7" ht="42.75" hidden="1" customHeight="1">
      <c r="A103" s="104" t="s">
        <v>195</v>
      </c>
      <c r="B103" s="160">
        <v>534</v>
      </c>
      <c r="C103" s="105" t="s">
        <v>223</v>
      </c>
      <c r="D103" s="105" t="s">
        <v>182</v>
      </c>
      <c r="E103" s="84" t="s">
        <v>255</v>
      </c>
      <c r="F103" s="84">
        <v>244</v>
      </c>
      <c r="G103" s="67">
        <v>0</v>
      </c>
    </row>
    <row r="104" spans="1:7" ht="31.5" customHeight="1">
      <c r="A104" s="120" t="s">
        <v>256</v>
      </c>
      <c r="B104" s="159">
        <v>534</v>
      </c>
      <c r="C104" s="121" t="s">
        <v>257</v>
      </c>
      <c r="D104" s="121" t="s">
        <v>135</v>
      </c>
      <c r="E104" s="81" t="s">
        <v>136</v>
      </c>
      <c r="F104" s="121" t="s">
        <v>137</v>
      </c>
      <c r="G104" s="82">
        <f>G105</f>
        <v>963.6</v>
      </c>
    </row>
    <row r="105" spans="1:7" ht="66" customHeight="1">
      <c r="A105" s="57" t="s">
        <v>52</v>
      </c>
      <c r="B105" s="159">
        <v>534</v>
      </c>
      <c r="C105" s="58" t="s">
        <v>257</v>
      </c>
      <c r="D105" s="58" t="s">
        <v>134</v>
      </c>
      <c r="E105" s="58" t="s">
        <v>258</v>
      </c>
      <c r="F105" s="58" t="s">
        <v>137</v>
      </c>
      <c r="G105" s="59">
        <f>G106</f>
        <v>963.6</v>
      </c>
    </row>
    <row r="106" spans="1:7" ht="36.75" customHeight="1">
      <c r="A106" s="104" t="s">
        <v>259</v>
      </c>
      <c r="B106" s="160">
        <v>534</v>
      </c>
      <c r="C106" s="105" t="s">
        <v>257</v>
      </c>
      <c r="D106" s="105" t="s">
        <v>134</v>
      </c>
      <c r="E106" s="106" t="s">
        <v>260</v>
      </c>
      <c r="F106" s="105" t="s">
        <v>137</v>
      </c>
      <c r="G106" s="107">
        <f>G107+G112</f>
        <v>963.6</v>
      </c>
    </row>
    <row r="107" spans="1:7" ht="38.25" customHeight="1">
      <c r="A107" s="64" t="s">
        <v>261</v>
      </c>
      <c r="B107" s="160">
        <v>534</v>
      </c>
      <c r="C107" s="105" t="s">
        <v>257</v>
      </c>
      <c r="D107" s="105" t="s">
        <v>134</v>
      </c>
      <c r="E107" s="84" t="s">
        <v>262</v>
      </c>
      <c r="F107" s="109" t="s">
        <v>137</v>
      </c>
      <c r="G107" s="67">
        <f>G108</f>
        <v>912.4</v>
      </c>
    </row>
    <row r="108" spans="1:7" ht="47.25">
      <c r="A108" s="64" t="s">
        <v>263</v>
      </c>
      <c r="B108" s="160">
        <v>534</v>
      </c>
      <c r="C108" s="105" t="s">
        <v>257</v>
      </c>
      <c r="D108" s="105" t="s">
        <v>134</v>
      </c>
      <c r="E108" s="84" t="s">
        <v>264</v>
      </c>
      <c r="F108" s="109" t="s">
        <v>137</v>
      </c>
      <c r="G108" s="67">
        <f>G110+G111</f>
        <v>912.4</v>
      </c>
    </row>
    <row r="109" spans="1:7" ht="21" customHeight="1">
      <c r="A109" s="64" t="s">
        <v>265</v>
      </c>
      <c r="B109" s="160">
        <v>534</v>
      </c>
      <c r="C109" s="105" t="s">
        <v>257</v>
      </c>
      <c r="D109" s="105" t="s">
        <v>134</v>
      </c>
      <c r="E109" s="84" t="s">
        <v>264</v>
      </c>
      <c r="F109" s="109" t="s">
        <v>266</v>
      </c>
      <c r="G109" s="67">
        <f>G110+G111</f>
        <v>912.4</v>
      </c>
    </row>
    <row r="110" spans="1:7" ht="23.25" customHeight="1">
      <c r="A110" s="64" t="s">
        <v>267</v>
      </c>
      <c r="B110" s="160">
        <v>534</v>
      </c>
      <c r="C110" s="105" t="s">
        <v>257</v>
      </c>
      <c r="D110" s="105" t="s">
        <v>134</v>
      </c>
      <c r="E110" s="84" t="s">
        <v>264</v>
      </c>
      <c r="F110" s="84">
        <v>111</v>
      </c>
      <c r="G110" s="126">
        <v>636.9</v>
      </c>
    </row>
    <row r="111" spans="1:7" ht="57" customHeight="1">
      <c r="A111" s="64" t="s">
        <v>268</v>
      </c>
      <c r="B111" s="160">
        <v>534</v>
      </c>
      <c r="C111" s="105" t="s">
        <v>257</v>
      </c>
      <c r="D111" s="105" t="s">
        <v>134</v>
      </c>
      <c r="E111" s="84" t="s">
        <v>264</v>
      </c>
      <c r="F111" s="84">
        <v>119</v>
      </c>
      <c r="G111" s="107">
        <v>275.5</v>
      </c>
    </row>
    <row r="112" spans="1:7" ht="55.5" customHeight="1">
      <c r="A112" s="64" t="s">
        <v>269</v>
      </c>
      <c r="B112" s="160">
        <v>534</v>
      </c>
      <c r="C112" s="105" t="s">
        <v>257</v>
      </c>
      <c r="D112" s="105" t="s">
        <v>134</v>
      </c>
      <c r="E112" s="84" t="s">
        <v>270</v>
      </c>
      <c r="F112" s="109" t="s">
        <v>137</v>
      </c>
      <c r="G112" s="67">
        <f>G113+G114</f>
        <v>51.2</v>
      </c>
    </row>
    <row r="113" spans="1:7" ht="36" customHeight="1">
      <c r="A113" s="104" t="s">
        <v>195</v>
      </c>
      <c r="B113" s="160">
        <v>534</v>
      </c>
      <c r="C113" s="105" t="s">
        <v>257</v>
      </c>
      <c r="D113" s="105" t="s">
        <v>134</v>
      </c>
      <c r="E113" s="84" t="s">
        <v>270</v>
      </c>
      <c r="F113" s="84">
        <v>244</v>
      </c>
      <c r="G113" s="67">
        <v>51.2</v>
      </c>
    </row>
    <row r="114" spans="1:7" ht="38.25" hidden="1" customHeight="1">
      <c r="A114" s="104" t="s">
        <v>160</v>
      </c>
      <c r="B114" s="159">
        <v>534</v>
      </c>
      <c r="C114" s="105" t="s">
        <v>257</v>
      </c>
      <c r="D114" s="105" t="s">
        <v>134</v>
      </c>
      <c r="E114" s="84" t="s">
        <v>270</v>
      </c>
      <c r="F114" s="84">
        <v>851</v>
      </c>
      <c r="G114" s="67"/>
    </row>
    <row r="115" spans="1:7" ht="23.25" customHeight="1">
      <c r="A115" s="120" t="s">
        <v>271</v>
      </c>
      <c r="B115" s="159">
        <v>534</v>
      </c>
      <c r="C115" s="121">
        <v>10</v>
      </c>
      <c r="D115" s="121" t="s">
        <v>135</v>
      </c>
      <c r="E115" s="81" t="s">
        <v>136</v>
      </c>
      <c r="F115" s="121" t="s">
        <v>137</v>
      </c>
      <c r="G115" s="82">
        <f>G116</f>
        <v>256.8</v>
      </c>
    </row>
    <row r="116" spans="1:7" s="83" customFormat="1" ht="23.45" customHeight="1">
      <c r="A116" s="120" t="s">
        <v>272</v>
      </c>
      <c r="B116" s="159">
        <v>534</v>
      </c>
      <c r="C116" s="121">
        <v>10</v>
      </c>
      <c r="D116" s="121" t="s">
        <v>134</v>
      </c>
      <c r="E116" s="81" t="s">
        <v>136</v>
      </c>
      <c r="F116" s="121" t="s">
        <v>137</v>
      </c>
      <c r="G116" s="82">
        <f>G117</f>
        <v>256.8</v>
      </c>
    </row>
    <row r="117" spans="1:7" ht="27" customHeight="1">
      <c r="A117" s="104" t="s">
        <v>196</v>
      </c>
      <c r="B117" s="160">
        <v>534</v>
      </c>
      <c r="C117" s="109">
        <v>10</v>
      </c>
      <c r="D117" s="109" t="s">
        <v>134</v>
      </c>
      <c r="E117" s="84" t="s">
        <v>197</v>
      </c>
      <c r="F117" s="109" t="s">
        <v>137</v>
      </c>
      <c r="G117" s="67">
        <f>G118</f>
        <v>256.8</v>
      </c>
    </row>
    <row r="118" spans="1:7" ht="20.25" customHeight="1">
      <c r="A118" s="104" t="s">
        <v>216</v>
      </c>
      <c r="B118" s="160">
        <v>534</v>
      </c>
      <c r="C118" s="109">
        <v>10</v>
      </c>
      <c r="D118" s="109" t="s">
        <v>134</v>
      </c>
      <c r="E118" s="84" t="s">
        <v>164</v>
      </c>
      <c r="F118" s="109" t="s">
        <v>137</v>
      </c>
      <c r="G118" s="67">
        <f>G119</f>
        <v>256.8</v>
      </c>
    </row>
    <row r="119" spans="1:7" ht="39.75" customHeight="1">
      <c r="A119" s="108" t="s">
        <v>273</v>
      </c>
      <c r="B119" s="160">
        <v>534</v>
      </c>
      <c r="C119" s="109">
        <v>10</v>
      </c>
      <c r="D119" s="109" t="s">
        <v>134</v>
      </c>
      <c r="E119" s="84" t="s">
        <v>274</v>
      </c>
      <c r="F119" s="109" t="s">
        <v>137</v>
      </c>
      <c r="G119" s="67">
        <f>G120</f>
        <v>256.8</v>
      </c>
    </row>
    <row r="120" spans="1:7" ht="34.5" customHeight="1">
      <c r="A120" s="108" t="s">
        <v>275</v>
      </c>
      <c r="B120" s="160">
        <v>534</v>
      </c>
      <c r="C120" s="127">
        <v>10</v>
      </c>
      <c r="D120" s="109" t="s">
        <v>134</v>
      </c>
      <c r="E120" s="128" t="s">
        <v>274</v>
      </c>
      <c r="F120" s="128">
        <v>312</v>
      </c>
      <c r="G120" s="67">
        <v>256.8</v>
      </c>
    </row>
    <row r="121" spans="1:7" s="83" customFormat="1" ht="34.5" hidden="1" customHeight="1">
      <c r="A121" s="129" t="s">
        <v>276</v>
      </c>
      <c r="B121" s="159">
        <v>534</v>
      </c>
      <c r="C121" s="130" t="s">
        <v>277</v>
      </c>
      <c r="D121" s="121" t="s">
        <v>135</v>
      </c>
      <c r="E121" s="131" t="s">
        <v>136</v>
      </c>
      <c r="F121" s="130" t="s">
        <v>137</v>
      </c>
      <c r="G121" s="82">
        <f>G122</f>
        <v>0</v>
      </c>
    </row>
    <row r="122" spans="1:7" ht="34.5" hidden="1" customHeight="1">
      <c r="A122" s="108" t="s">
        <v>278</v>
      </c>
      <c r="B122" s="160">
        <v>534</v>
      </c>
      <c r="C122" s="127" t="s">
        <v>277</v>
      </c>
      <c r="D122" s="109" t="s">
        <v>134</v>
      </c>
      <c r="E122" s="128" t="s">
        <v>136</v>
      </c>
      <c r="F122" s="127" t="s">
        <v>137</v>
      </c>
      <c r="G122" s="67">
        <f>G123</f>
        <v>0</v>
      </c>
    </row>
    <row r="123" spans="1:7" ht="34.5" hidden="1" customHeight="1">
      <c r="A123" s="108" t="s">
        <v>279</v>
      </c>
      <c r="B123" s="160">
        <v>534</v>
      </c>
      <c r="C123" s="127" t="s">
        <v>277</v>
      </c>
      <c r="D123" s="109" t="s">
        <v>134</v>
      </c>
      <c r="E123" s="128" t="s">
        <v>164</v>
      </c>
      <c r="F123" s="127" t="s">
        <v>137</v>
      </c>
      <c r="G123" s="67">
        <f>G124</f>
        <v>0</v>
      </c>
    </row>
    <row r="124" spans="1:7" ht="34.5" hidden="1" customHeight="1">
      <c r="A124" s="108" t="s">
        <v>280</v>
      </c>
      <c r="B124" s="160">
        <v>534</v>
      </c>
      <c r="C124" s="127" t="s">
        <v>277</v>
      </c>
      <c r="D124" s="109" t="s">
        <v>134</v>
      </c>
      <c r="E124" s="128" t="s">
        <v>281</v>
      </c>
      <c r="F124" s="127" t="s">
        <v>137</v>
      </c>
      <c r="G124" s="67">
        <f>G125</f>
        <v>0</v>
      </c>
    </row>
    <row r="125" spans="1:7" ht="34.5" hidden="1" customHeight="1">
      <c r="A125" s="108" t="s">
        <v>282</v>
      </c>
      <c r="B125" s="160">
        <v>534</v>
      </c>
      <c r="C125" s="127" t="s">
        <v>277</v>
      </c>
      <c r="D125" s="109" t="s">
        <v>134</v>
      </c>
      <c r="E125" s="128" t="s">
        <v>283</v>
      </c>
      <c r="F125" s="127" t="s">
        <v>137</v>
      </c>
      <c r="G125" s="67">
        <f>G126</f>
        <v>0</v>
      </c>
    </row>
    <row r="126" spans="1:7" ht="34.5" hidden="1" customHeight="1">
      <c r="A126" s="108" t="s">
        <v>195</v>
      </c>
      <c r="B126" s="160">
        <v>534</v>
      </c>
      <c r="C126" s="127" t="s">
        <v>277</v>
      </c>
      <c r="D126" s="109" t="s">
        <v>134</v>
      </c>
      <c r="E126" s="128" t="s">
        <v>283</v>
      </c>
      <c r="F126" s="127" t="s">
        <v>178</v>
      </c>
      <c r="G126" s="67">
        <v>0</v>
      </c>
    </row>
    <row r="127" spans="1:7" s="83" customFormat="1" ht="65.25" customHeight="1">
      <c r="A127" s="129" t="s">
        <v>284</v>
      </c>
      <c r="B127" s="159">
        <v>534</v>
      </c>
      <c r="C127" s="130" t="s">
        <v>285</v>
      </c>
      <c r="D127" s="121" t="s">
        <v>135</v>
      </c>
      <c r="E127" s="131" t="s">
        <v>136</v>
      </c>
      <c r="F127" s="130" t="s">
        <v>137</v>
      </c>
      <c r="G127" s="82">
        <f>G128</f>
        <v>228</v>
      </c>
    </row>
    <row r="128" spans="1:7" ht="35.25" customHeight="1">
      <c r="A128" s="104" t="s">
        <v>286</v>
      </c>
      <c r="B128" s="160">
        <v>534</v>
      </c>
      <c r="C128" s="109" t="s">
        <v>285</v>
      </c>
      <c r="D128" s="109" t="s">
        <v>182</v>
      </c>
      <c r="E128" s="84" t="s">
        <v>136</v>
      </c>
      <c r="F128" s="109" t="s">
        <v>137</v>
      </c>
      <c r="G128" s="67">
        <f>G129</f>
        <v>228</v>
      </c>
    </row>
    <row r="129" spans="1:7" ht="30.75" customHeight="1">
      <c r="A129" s="108" t="s">
        <v>287</v>
      </c>
      <c r="B129" s="160">
        <v>534</v>
      </c>
      <c r="C129" s="127" t="s">
        <v>285</v>
      </c>
      <c r="D129" s="109" t="s">
        <v>182</v>
      </c>
      <c r="E129" s="128" t="s">
        <v>197</v>
      </c>
      <c r="F129" s="109" t="s">
        <v>137</v>
      </c>
      <c r="G129" s="67">
        <f>G130</f>
        <v>228</v>
      </c>
    </row>
    <row r="130" spans="1:7" ht="30.75" customHeight="1">
      <c r="A130" s="108" t="s">
        <v>216</v>
      </c>
      <c r="B130" s="160">
        <v>534</v>
      </c>
      <c r="C130" s="127" t="s">
        <v>285</v>
      </c>
      <c r="D130" s="109" t="s">
        <v>182</v>
      </c>
      <c r="E130" s="128" t="s">
        <v>164</v>
      </c>
      <c r="F130" s="109" t="s">
        <v>137</v>
      </c>
      <c r="G130" s="67">
        <f>G131</f>
        <v>228</v>
      </c>
    </row>
    <row r="131" spans="1:7" ht="84" customHeight="1">
      <c r="A131" s="108" t="s">
        <v>288</v>
      </c>
      <c r="B131" s="160">
        <v>534</v>
      </c>
      <c r="C131" s="127" t="s">
        <v>285</v>
      </c>
      <c r="D131" s="109" t="s">
        <v>182</v>
      </c>
      <c r="E131" s="110" t="s">
        <v>289</v>
      </c>
      <c r="F131" s="109" t="s">
        <v>137</v>
      </c>
      <c r="G131" s="67">
        <f>G132</f>
        <v>228</v>
      </c>
    </row>
    <row r="132" spans="1:7" ht="30" customHeight="1">
      <c r="A132" s="108" t="s">
        <v>290</v>
      </c>
      <c r="B132" s="160">
        <v>534</v>
      </c>
      <c r="C132" s="127" t="s">
        <v>285</v>
      </c>
      <c r="D132" s="109" t="s">
        <v>182</v>
      </c>
      <c r="E132" s="128" t="s">
        <v>289</v>
      </c>
      <c r="F132" s="128">
        <v>540</v>
      </c>
      <c r="G132" s="67">
        <v>228</v>
      </c>
    </row>
    <row r="133" spans="1:7" ht="39.75" hidden="1" customHeight="1">
      <c r="A133" s="61" t="s">
        <v>276</v>
      </c>
      <c r="B133" s="161"/>
      <c r="C133" s="121" t="s">
        <v>277</v>
      </c>
      <c r="D133" s="121" t="s">
        <v>135</v>
      </c>
      <c r="E133" s="81" t="s">
        <v>136</v>
      </c>
      <c r="F133" s="121" t="s">
        <v>137</v>
      </c>
      <c r="G133" s="82">
        <f>G135</f>
        <v>0</v>
      </c>
    </row>
    <row r="134" spans="1:7" hidden="1">
      <c r="A134" s="104" t="s">
        <v>278</v>
      </c>
      <c r="B134" s="162"/>
      <c r="C134" s="109" t="s">
        <v>277</v>
      </c>
      <c r="D134" s="109" t="s">
        <v>134</v>
      </c>
      <c r="E134" s="84" t="s">
        <v>136</v>
      </c>
      <c r="F134" s="109" t="s">
        <v>137</v>
      </c>
      <c r="G134" s="67">
        <f>G135</f>
        <v>0</v>
      </c>
    </row>
    <row r="135" spans="1:7" hidden="1">
      <c r="A135" s="108" t="s">
        <v>279</v>
      </c>
      <c r="B135" s="163"/>
      <c r="C135" s="127" t="s">
        <v>277</v>
      </c>
      <c r="D135" s="109" t="s">
        <v>134</v>
      </c>
      <c r="E135" s="128" t="s">
        <v>164</v>
      </c>
      <c r="F135" s="109" t="s">
        <v>137</v>
      </c>
      <c r="G135" s="67">
        <f>G136</f>
        <v>0</v>
      </c>
    </row>
    <row r="136" spans="1:7" ht="31.5" hidden="1">
      <c r="A136" s="108" t="s">
        <v>280</v>
      </c>
      <c r="B136" s="163"/>
      <c r="C136" s="127" t="s">
        <v>277</v>
      </c>
      <c r="D136" s="109" t="s">
        <v>134</v>
      </c>
      <c r="E136" s="128" t="s">
        <v>281</v>
      </c>
      <c r="F136" s="109" t="s">
        <v>137</v>
      </c>
      <c r="G136" s="67">
        <f>G137</f>
        <v>0</v>
      </c>
    </row>
    <row r="137" spans="1:7" hidden="1">
      <c r="A137" s="132" t="s">
        <v>282</v>
      </c>
      <c r="B137" s="164"/>
      <c r="C137" s="127" t="s">
        <v>277</v>
      </c>
      <c r="D137" s="109" t="s">
        <v>134</v>
      </c>
      <c r="E137" s="110" t="s">
        <v>283</v>
      </c>
      <c r="F137" s="109" t="s">
        <v>137</v>
      </c>
      <c r="G137" s="67">
        <f>G138</f>
        <v>0</v>
      </c>
    </row>
    <row r="138" spans="1:7" ht="31.5" hidden="1">
      <c r="A138" s="108" t="s">
        <v>195</v>
      </c>
      <c r="B138" s="163"/>
      <c r="C138" s="127" t="s">
        <v>277</v>
      </c>
      <c r="D138" s="109" t="s">
        <v>134</v>
      </c>
      <c r="E138" s="128" t="s">
        <v>283</v>
      </c>
      <c r="F138" s="128">
        <v>244</v>
      </c>
      <c r="G138" s="67"/>
    </row>
  </sheetData>
  <autoFilter ref="A6:G6"/>
  <mergeCells count="2">
    <mergeCell ref="E2:G2"/>
    <mergeCell ref="A3:G3"/>
  </mergeCells>
  <phoneticPr fontId="0" type="noConversion"/>
  <pageMargins left="0.62992125984251968" right="3.937007874015748E-2" top="0.74803149606299213" bottom="0.74803149606299213" header="0.31496062992125984" footer="0.31496062992125984"/>
  <pageSetup paperSize="9" scale="51" firstPageNumber="223" fitToHeight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showWhiteSpace="0" zoomScale="75" zoomScaleNormal="75" workbookViewId="0">
      <selection activeCell="A2" sqref="A2"/>
    </sheetView>
  </sheetViews>
  <sheetFormatPr defaultRowHeight="15.75" outlineLevelRow="1"/>
  <cols>
    <col min="1" max="1" width="72.140625" style="135" customWidth="1"/>
    <col min="2" max="2" width="14.28515625" style="136" customWidth="1"/>
    <col min="3" max="3" width="10.5703125" style="136" customWidth="1"/>
    <col min="4" max="4" width="11.140625" style="136" customWidth="1"/>
    <col min="5" max="5" width="24.7109375" style="136" customWidth="1"/>
    <col min="6" max="6" width="15.140625" style="136" customWidth="1"/>
    <col min="7" max="7" width="16" style="137" customWidth="1"/>
    <col min="8" max="8" width="17.85546875" style="137" customWidth="1"/>
    <col min="9" max="9" width="17.5703125" style="42" customWidth="1"/>
    <col min="10" max="10" width="12" style="42" customWidth="1"/>
    <col min="11" max="11" width="11.42578125" style="42" customWidth="1"/>
    <col min="12" max="16384" width="9.140625" style="42"/>
  </cols>
  <sheetData>
    <row r="1" spans="1:11">
      <c r="A1" s="39"/>
      <c r="B1" s="40"/>
      <c r="C1" s="40"/>
      <c r="D1" s="40"/>
      <c r="E1" s="39"/>
      <c r="F1" s="39"/>
      <c r="G1" s="138"/>
      <c r="H1" s="41"/>
    </row>
    <row r="2" spans="1:11" ht="148.5" customHeight="1">
      <c r="A2" s="39"/>
      <c r="B2" s="40"/>
      <c r="C2" s="40"/>
      <c r="D2" s="40"/>
      <c r="E2" s="393" t="s">
        <v>30</v>
      </c>
      <c r="F2" s="394"/>
      <c r="G2" s="394"/>
      <c r="H2" s="394"/>
      <c r="J2" s="43"/>
    </row>
    <row r="3" spans="1:11" ht="79.5" customHeight="1">
      <c r="A3" s="395" t="s">
        <v>291</v>
      </c>
      <c r="B3" s="395"/>
      <c r="C3" s="395"/>
      <c r="D3" s="395"/>
      <c r="E3" s="395"/>
      <c r="F3" s="395"/>
      <c r="G3" s="395"/>
      <c r="H3" s="395"/>
    </row>
    <row r="4" spans="1:11" ht="15.6" customHeight="1">
      <c r="A4" s="44"/>
      <c r="B4" s="45"/>
      <c r="C4" s="45"/>
      <c r="D4" s="45"/>
      <c r="E4" s="45"/>
      <c r="F4" s="45"/>
      <c r="G4" s="139"/>
      <c r="H4" s="46" t="s">
        <v>124</v>
      </c>
    </row>
    <row r="5" spans="1:11" ht="57.75" customHeight="1">
      <c r="A5" s="47" t="s">
        <v>125</v>
      </c>
      <c r="B5" s="47" t="s">
        <v>304</v>
      </c>
      <c r="C5" s="47" t="s">
        <v>126</v>
      </c>
      <c r="D5" s="47" t="s">
        <v>127</v>
      </c>
      <c r="E5" s="47" t="s">
        <v>128</v>
      </c>
      <c r="F5" s="47" t="s">
        <v>129</v>
      </c>
      <c r="G5" s="48" t="s">
        <v>292</v>
      </c>
      <c r="H5" s="48" t="s">
        <v>293</v>
      </c>
    </row>
    <row r="6" spans="1:11" ht="20.25" hidden="1" customHeight="1" outlineLevel="1">
      <c r="A6" s="49"/>
      <c r="B6" s="50"/>
      <c r="C6" s="50"/>
      <c r="D6" s="50"/>
      <c r="E6" s="50"/>
      <c r="F6" s="50"/>
      <c r="G6" s="51"/>
      <c r="H6" s="51"/>
    </row>
    <row r="7" spans="1:11" s="56" customFormat="1" ht="26.25" customHeight="1" collapsed="1">
      <c r="A7" s="52" t="s">
        <v>131</v>
      </c>
      <c r="B7" s="53" t="s">
        <v>132</v>
      </c>
      <c r="C7" s="53" t="s">
        <v>132</v>
      </c>
      <c r="D7" s="53" t="s">
        <v>132</v>
      </c>
      <c r="E7" s="53" t="s">
        <v>132</v>
      </c>
      <c r="F7" s="53" t="s">
        <v>132</v>
      </c>
      <c r="G7" s="54">
        <f>G8+G36+G45+G78+G113+G124+G130+G137+G69+G148</f>
        <v>3252.6</v>
      </c>
      <c r="H7" s="54">
        <f>H8+H36+H45+H78+H113+H124+H130+H137+H69+H148</f>
        <v>3287.4</v>
      </c>
      <c r="I7" s="55"/>
      <c r="J7" s="55"/>
      <c r="K7" s="55"/>
    </row>
    <row r="8" spans="1:11" ht="23.25" customHeight="1">
      <c r="A8" s="57" t="s">
        <v>133</v>
      </c>
      <c r="B8" s="159">
        <v>534</v>
      </c>
      <c r="C8" s="58" t="s">
        <v>134</v>
      </c>
      <c r="D8" s="58" t="s">
        <v>135</v>
      </c>
      <c r="E8" s="58" t="s">
        <v>136</v>
      </c>
      <c r="F8" s="58" t="s">
        <v>137</v>
      </c>
      <c r="G8" s="59">
        <f>G9+G16</f>
        <v>1408</v>
      </c>
      <c r="H8" s="59">
        <f>H9+H16</f>
        <v>1404.9</v>
      </c>
      <c r="I8" s="60"/>
      <c r="J8" s="60"/>
      <c r="K8" s="60"/>
    </row>
    <row r="9" spans="1:11" ht="31.5">
      <c r="A9" s="61" t="s">
        <v>138</v>
      </c>
      <c r="B9" s="159">
        <v>534</v>
      </c>
      <c r="C9" s="58" t="s">
        <v>134</v>
      </c>
      <c r="D9" s="58" t="s">
        <v>139</v>
      </c>
      <c r="E9" s="58" t="s">
        <v>136</v>
      </c>
      <c r="F9" s="58" t="s">
        <v>137</v>
      </c>
      <c r="G9" s="140">
        <f t="shared" ref="G9:H11" si="0">G10</f>
        <v>525.79999999999995</v>
      </c>
      <c r="H9" s="140">
        <f t="shared" si="0"/>
        <v>525.79999999999995</v>
      </c>
    </row>
    <row r="10" spans="1:11" ht="31.5">
      <c r="A10" s="64" t="s">
        <v>140</v>
      </c>
      <c r="B10" s="160">
        <v>534</v>
      </c>
      <c r="C10" s="65" t="s">
        <v>134</v>
      </c>
      <c r="D10" s="65" t="s">
        <v>139</v>
      </c>
      <c r="E10" s="66" t="s">
        <v>141</v>
      </c>
      <c r="F10" s="65" t="s">
        <v>137</v>
      </c>
      <c r="G10" s="141">
        <f t="shared" si="0"/>
        <v>525.79999999999995</v>
      </c>
      <c r="H10" s="141">
        <f t="shared" si="0"/>
        <v>525.79999999999995</v>
      </c>
    </row>
    <row r="11" spans="1:11" ht="24.75" customHeight="1">
      <c r="A11" s="64" t="s">
        <v>142</v>
      </c>
      <c r="B11" s="160">
        <v>534</v>
      </c>
      <c r="C11" s="65" t="s">
        <v>134</v>
      </c>
      <c r="D11" s="65" t="s">
        <v>139</v>
      </c>
      <c r="E11" s="66" t="s">
        <v>143</v>
      </c>
      <c r="F11" s="65" t="s">
        <v>137</v>
      </c>
      <c r="G11" s="141">
        <f t="shared" si="0"/>
        <v>525.79999999999995</v>
      </c>
      <c r="H11" s="141">
        <f t="shared" si="0"/>
        <v>525.79999999999995</v>
      </c>
    </row>
    <row r="12" spans="1:11" ht="31.5">
      <c r="A12" s="68" t="s">
        <v>144</v>
      </c>
      <c r="B12" s="160">
        <v>534</v>
      </c>
      <c r="C12" s="65" t="s">
        <v>134</v>
      </c>
      <c r="D12" s="65" t="s">
        <v>139</v>
      </c>
      <c r="E12" s="66" t="s">
        <v>145</v>
      </c>
      <c r="F12" s="65" t="s">
        <v>137</v>
      </c>
      <c r="G12" s="141">
        <f>G14+G15</f>
        <v>525.79999999999995</v>
      </c>
      <c r="H12" s="141">
        <f>H14+H15</f>
        <v>525.79999999999995</v>
      </c>
    </row>
    <row r="13" spans="1:11" ht="31.5">
      <c r="A13" s="68" t="s">
        <v>146</v>
      </c>
      <c r="B13" s="160">
        <v>534</v>
      </c>
      <c r="C13" s="69" t="s">
        <v>134</v>
      </c>
      <c r="D13" s="69" t="s">
        <v>139</v>
      </c>
      <c r="E13" s="70" t="s">
        <v>145</v>
      </c>
      <c r="F13" s="65" t="s">
        <v>147</v>
      </c>
      <c r="G13" s="141">
        <f>G14+G15</f>
        <v>525.79999999999995</v>
      </c>
      <c r="H13" s="141">
        <f>H14+H15</f>
        <v>525.79999999999995</v>
      </c>
    </row>
    <row r="14" spans="1:11" ht="31.5">
      <c r="A14" s="68" t="s">
        <v>148</v>
      </c>
      <c r="B14" s="160">
        <v>534</v>
      </c>
      <c r="C14" s="65" t="s">
        <v>134</v>
      </c>
      <c r="D14" s="65" t="s">
        <v>139</v>
      </c>
      <c r="E14" s="66" t="s">
        <v>145</v>
      </c>
      <c r="F14" s="71">
        <v>121</v>
      </c>
      <c r="G14" s="142">
        <v>361.8</v>
      </c>
      <c r="H14" s="142">
        <v>361.8</v>
      </c>
    </row>
    <row r="15" spans="1:11" ht="49.5" customHeight="1">
      <c r="A15" s="68" t="s">
        <v>149</v>
      </c>
      <c r="B15" s="160">
        <v>534</v>
      </c>
      <c r="C15" s="65" t="s">
        <v>134</v>
      </c>
      <c r="D15" s="65" t="s">
        <v>139</v>
      </c>
      <c r="E15" s="66" t="s">
        <v>145</v>
      </c>
      <c r="F15" s="71">
        <v>129</v>
      </c>
      <c r="G15" s="142">
        <v>164</v>
      </c>
      <c r="H15" s="142">
        <v>164</v>
      </c>
    </row>
    <row r="16" spans="1:11" ht="58.5" customHeight="1">
      <c r="A16" s="61" t="s">
        <v>150</v>
      </c>
      <c r="B16" s="159">
        <v>534</v>
      </c>
      <c r="C16" s="58" t="s">
        <v>134</v>
      </c>
      <c r="D16" s="58" t="s">
        <v>151</v>
      </c>
      <c r="E16" s="74" t="s">
        <v>136</v>
      </c>
      <c r="F16" s="58" t="s">
        <v>137</v>
      </c>
      <c r="G16" s="140">
        <f>G17</f>
        <v>882.19999999999993</v>
      </c>
      <c r="H16" s="140">
        <f>H17</f>
        <v>879.1</v>
      </c>
    </row>
    <row r="17" spans="1:8" ht="31.5">
      <c r="A17" s="64" t="s">
        <v>152</v>
      </c>
      <c r="B17" s="160">
        <v>534</v>
      </c>
      <c r="C17" s="65" t="s">
        <v>134</v>
      </c>
      <c r="D17" s="65" t="s">
        <v>151</v>
      </c>
      <c r="E17" s="66" t="s">
        <v>141</v>
      </c>
      <c r="F17" s="65" t="s">
        <v>137</v>
      </c>
      <c r="G17" s="141">
        <f>G18</f>
        <v>882.19999999999993</v>
      </c>
      <c r="H17" s="141">
        <f>H18</f>
        <v>879.1</v>
      </c>
    </row>
    <row r="18" spans="1:8" ht="31.5" customHeight="1">
      <c r="A18" s="64" t="s">
        <v>153</v>
      </c>
      <c r="B18" s="160">
        <v>534</v>
      </c>
      <c r="C18" s="65" t="s">
        <v>134</v>
      </c>
      <c r="D18" s="65" t="s">
        <v>151</v>
      </c>
      <c r="E18" s="66" t="s">
        <v>154</v>
      </c>
      <c r="F18" s="65" t="s">
        <v>137</v>
      </c>
      <c r="G18" s="141">
        <f>G19+G23</f>
        <v>882.19999999999993</v>
      </c>
      <c r="H18" s="141">
        <f>H19+H23</f>
        <v>879.1</v>
      </c>
    </row>
    <row r="19" spans="1:8" ht="37.5" customHeight="1">
      <c r="A19" s="64" t="s">
        <v>155</v>
      </c>
      <c r="B19" s="160">
        <v>534</v>
      </c>
      <c r="C19" s="65" t="s">
        <v>134</v>
      </c>
      <c r="D19" s="65" t="s">
        <v>151</v>
      </c>
      <c r="E19" s="66" t="s">
        <v>156</v>
      </c>
      <c r="F19" s="65" t="s">
        <v>137</v>
      </c>
      <c r="G19" s="141">
        <f>G20</f>
        <v>718.3</v>
      </c>
      <c r="H19" s="141">
        <f>H20</f>
        <v>675.7</v>
      </c>
    </row>
    <row r="20" spans="1:8" ht="33.75" customHeight="1">
      <c r="A20" s="64" t="s">
        <v>146</v>
      </c>
      <c r="B20" s="160">
        <v>534</v>
      </c>
      <c r="C20" s="65" t="s">
        <v>134</v>
      </c>
      <c r="D20" s="65" t="s">
        <v>151</v>
      </c>
      <c r="E20" s="66" t="s">
        <v>156</v>
      </c>
      <c r="F20" s="65" t="s">
        <v>147</v>
      </c>
      <c r="G20" s="141">
        <f>G21+G22</f>
        <v>718.3</v>
      </c>
      <c r="H20" s="141">
        <f>H21+H22</f>
        <v>675.7</v>
      </c>
    </row>
    <row r="21" spans="1:8" ht="45.75" customHeight="1">
      <c r="A21" s="75" t="s">
        <v>148</v>
      </c>
      <c r="B21" s="160">
        <v>534</v>
      </c>
      <c r="C21" s="65" t="s">
        <v>134</v>
      </c>
      <c r="D21" s="65" t="s">
        <v>151</v>
      </c>
      <c r="E21" s="66" t="s">
        <v>156</v>
      </c>
      <c r="F21" s="76">
        <v>121</v>
      </c>
      <c r="G21" s="142">
        <v>418.4</v>
      </c>
      <c r="H21" s="142">
        <v>418.4</v>
      </c>
    </row>
    <row r="22" spans="1:8" ht="47.25">
      <c r="A22" s="75" t="s">
        <v>149</v>
      </c>
      <c r="B22" s="160">
        <v>534</v>
      </c>
      <c r="C22" s="65" t="s">
        <v>134</v>
      </c>
      <c r="D22" s="65" t="s">
        <v>151</v>
      </c>
      <c r="E22" s="66" t="s">
        <v>157</v>
      </c>
      <c r="F22" s="76">
        <v>129</v>
      </c>
      <c r="G22" s="142">
        <v>299.89999999999998</v>
      </c>
      <c r="H22" s="142">
        <v>257.3</v>
      </c>
    </row>
    <row r="23" spans="1:8" ht="31.5">
      <c r="A23" s="77" t="s">
        <v>158</v>
      </c>
      <c r="B23" s="160">
        <v>534</v>
      </c>
      <c r="C23" s="65" t="s">
        <v>134</v>
      </c>
      <c r="D23" s="65" t="s">
        <v>151</v>
      </c>
      <c r="E23" s="66" t="s">
        <v>157</v>
      </c>
      <c r="F23" s="76" t="s">
        <v>137</v>
      </c>
      <c r="G23" s="142">
        <f>G24+G25+G26</f>
        <v>163.9</v>
      </c>
      <c r="H23" s="142">
        <f>H24+H25+H26</f>
        <v>203.4</v>
      </c>
    </row>
    <row r="24" spans="1:8" ht="31.5">
      <c r="A24" s="64" t="s">
        <v>159</v>
      </c>
      <c r="B24" s="160">
        <v>534</v>
      </c>
      <c r="C24" s="65" t="s">
        <v>134</v>
      </c>
      <c r="D24" s="65" t="s">
        <v>151</v>
      </c>
      <c r="E24" s="66" t="s">
        <v>157</v>
      </c>
      <c r="F24" s="76">
        <v>244</v>
      </c>
      <c r="G24" s="142">
        <v>157.1</v>
      </c>
      <c r="H24" s="142">
        <v>196.6</v>
      </c>
    </row>
    <row r="25" spans="1:8" ht="31.5">
      <c r="A25" s="78" t="s">
        <v>160</v>
      </c>
      <c r="B25" s="160">
        <v>534</v>
      </c>
      <c r="C25" s="65" t="s">
        <v>134</v>
      </c>
      <c r="D25" s="65" t="s">
        <v>151</v>
      </c>
      <c r="E25" s="66" t="s">
        <v>157</v>
      </c>
      <c r="F25" s="76">
        <v>851</v>
      </c>
      <c r="G25" s="142">
        <v>6.8</v>
      </c>
      <c r="H25" s="142">
        <v>6.8</v>
      </c>
    </row>
    <row r="26" spans="1:8" ht="31.5" customHeight="1">
      <c r="A26" s="78" t="s">
        <v>161</v>
      </c>
      <c r="B26" s="160">
        <v>534</v>
      </c>
      <c r="C26" s="65" t="s">
        <v>134</v>
      </c>
      <c r="D26" s="65" t="s">
        <v>151</v>
      </c>
      <c r="E26" s="66" t="s">
        <v>157</v>
      </c>
      <c r="F26" s="76">
        <v>852</v>
      </c>
      <c r="G26" s="142">
        <v>0</v>
      </c>
      <c r="H26" s="142">
        <v>0</v>
      </c>
    </row>
    <row r="27" spans="1:8" s="83" customFormat="1" ht="27" hidden="1" customHeight="1">
      <c r="A27" s="79" t="s">
        <v>162</v>
      </c>
      <c r="B27" s="159">
        <v>534</v>
      </c>
      <c r="C27" s="80" t="s">
        <v>134</v>
      </c>
      <c r="D27" s="80" t="s">
        <v>163</v>
      </c>
      <c r="E27" s="81" t="s">
        <v>164</v>
      </c>
      <c r="F27" s="58" t="s">
        <v>137</v>
      </c>
      <c r="G27" s="59"/>
      <c r="H27" s="143"/>
    </row>
    <row r="28" spans="1:8" ht="37.5" hidden="1" customHeight="1">
      <c r="A28" s="78" t="s">
        <v>165</v>
      </c>
      <c r="B28" s="159">
        <v>534</v>
      </c>
      <c r="C28" s="69" t="s">
        <v>134</v>
      </c>
      <c r="D28" s="69" t="s">
        <v>163</v>
      </c>
      <c r="E28" s="84" t="s">
        <v>166</v>
      </c>
      <c r="F28" s="65" t="s">
        <v>137</v>
      </c>
      <c r="G28" s="90"/>
      <c r="H28" s="141"/>
    </row>
    <row r="29" spans="1:8" ht="38.25" hidden="1" customHeight="1">
      <c r="A29" s="78" t="s">
        <v>167</v>
      </c>
      <c r="B29" s="159">
        <v>534</v>
      </c>
      <c r="C29" s="65" t="s">
        <v>134</v>
      </c>
      <c r="D29" s="65" t="s">
        <v>163</v>
      </c>
      <c r="E29" s="71" t="s">
        <v>166</v>
      </c>
      <c r="F29" s="71">
        <v>244</v>
      </c>
      <c r="G29" s="142"/>
      <c r="H29" s="142"/>
    </row>
    <row r="30" spans="1:8" ht="58.5" hidden="1" customHeight="1">
      <c r="A30" s="57" t="s">
        <v>168</v>
      </c>
      <c r="B30" s="159">
        <v>534</v>
      </c>
      <c r="C30" s="65" t="s">
        <v>134</v>
      </c>
      <c r="D30" s="65" t="s">
        <v>169</v>
      </c>
      <c r="E30" s="85" t="s">
        <v>136</v>
      </c>
      <c r="F30" s="58" t="s">
        <v>137</v>
      </c>
      <c r="G30" s="59"/>
      <c r="H30" s="59">
        <f>H31</f>
        <v>0</v>
      </c>
    </row>
    <row r="31" spans="1:8" ht="115.5" hidden="1" customHeight="1">
      <c r="A31" s="86" t="s">
        <v>43</v>
      </c>
      <c r="B31" s="159">
        <v>534</v>
      </c>
      <c r="C31" s="58" t="s">
        <v>134</v>
      </c>
      <c r="D31" s="58" t="s">
        <v>169</v>
      </c>
      <c r="E31" s="87" t="s">
        <v>170</v>
      </c>
      <c r="F31" s="58" t="s">
        <v>171</v>
      </c>
      <c r="G31" s="59"/>
      <c r="H31" s="59">
        <f>H32</f>
        <v>0</v>
      </c>
    </row>
    <row r="32" spans="1:8" ht="151.5" hidden="1" customHeight="1">
      <c r="A32" s="88" t="s">
        <v>44</v>
      </c>
      <c r="B32" s="159">
        <v>534</v>
      </c>
      <c r="C32" s="65" t="s">
        <v>134</v>
      </c>
      <c r="D32" s="65" t="s">
        <v>169</v>
      </c>
      <c r="E32" s="89" t="s">
        <v>172</v>
      </c>
      <c r="F32" s="65" t="s">
        <v>171</v>
      </c>
      <c r="G32" s="90"/>
      <c r="H32" s="90">
        <f>H33</f>
        <v>0</v>
      </c>
    </row>
    <row r="33" spans="1:9" ht="63.75" hidden="1" customHeight="1">
      <c r="A33" s="91" t="s">
        <v>173</v>
      </c>
      <c r="B33" s="159">
        <v>534</v>
      </c>
      <c r="C33" s="65" t="s">
        <v>134</v>
      </c>
      <c r="D33" s="65" t="s">
        <v>169</v>
      </c>
      <c r="E33" s="71" t="s">
        <v>174</v>
      </c>
      <c r="F33" s="65" t="s">
        <v>137</v>
      </c>
      <c r="G33" s="90"/>
      <c r="H33" s="90">
        <f>H34</f>
        <v>0</v>
      </c>
    </row>
    <row r="34" spans="1:9" ht="31.5" hidden="1">
      <c r="A34" s="91" t="s">
        <v>175</v>
      </c>
      <c r="B34" s="159">
        <v>534</v>
      </c>
      <c r="C34" s="65" t="s">
        <v>134</v>
      </c>
      <c r="D34" s="65" t="s">
        <v>169</v>
      </c>
      <c r="E34" s="71" t="s">
        <v>176</v>
      </c>
      <c r="F34" s="65" t="s">
        <v>137</v>
      </c>
      <c r="G34" s="90"/>
      <c r="H34" s="90">
        <f>H35</f>
        <v>0</v>
      </c>
    </row>
    <row r="35" spans="1:9" ht="31.5" hidden="1">
      <c r="A35" s="91" t="s">
        <v>177</v>
      </c>
      <c r="B35" s="159">
        <v>534</v>
      </c>
      <c r="C35" s="65" t="s">
        <v>134</v>
      </c>
      <c r="D35" s="65" t="s">
        <v>169</v>
      </c>
      <c r="E35" s="71" t="s">
        <v>176</v>
      </c>
      <c r="F35" s="65" t="s">
        <v>178</v>
      </c>
      <c r="G35" s="90"/>
      <c r="H35" s="90"/>
    </row>
    <row r="36" spans="1:9" ht="28.5" customHeight="1">
      <c r="A36" s="92" t="s">
        <v>179</v>
      </c>
      <c r="B36" s="159">
        <v>534</v>
      </c>
      <c r="C36" s="58" t="s">
        <v>139</v>
      </c>
      <c r="D36" s="58" t="s">
        <v>135</v>
      </c>
      <c r="E36" s="93" t="s">
        <v>180</v>
      </c>
      <c r="F36" s="94" t="s">
        <v>137</v>
      </c>
      <c r="G36" s="144">
        <f t="shared" ref="G36:H39" si="1">G37</f>
        <v>82.000000000000014</v>
      </c>
      <c r="H36" s="144">
        <f t="shared" si="1"/>
        <v>87.000000000000014</v>
      </c>
    </row>
    <row r="37" spans="1:9" ht="28.5" customHeight="1">
      <c r="A37" s="96" t="s">
        <v>181</v>
      </c>
      <c r="B37" s="160">
        <v>534</v>
      </c>
      <c r="C37" s="65" t="s">
        <v>139</v>
      </c>
      <c r="D37" s="65" t="s">
        <v>182</v>
      </c>
      <c r="E37" s="97" t="s">
        <v>136</v>
      </c>
      <c r="F37" s="98" t="s">
        <v>137</v>
      </c>
      <c r="G37" s="145">
        <f t="shared" si="1"/>
        <v>82.000000000000014</v>
      </c>
      <c r="H37" s="145">
        <f t="shared" si="1"/>
        <v>87.000000000000014</v>
      </c>
    </row>
    <row r="38" spans="1:9" ht="27" customHeight="1">
      <c r="A38" s="96" t="s">
        <v>183</v>
      </c>
      <c r="B38" s="160">
        <v>534</v>
      </c>
      <c r="C38" s="65" t="s">
        <v>139</v>
      </c>
      <c r="D38" s="65" t="s">
        <v>182</v>
      </c>
      <c r="E38" s="97" t="s">
        <v>184</v>
      </c>
      <c r="F38" s="98" t="s">
        <v>137</v>
      </c>
      <c r="G38" s="145">
        <f t="shared" si="1"/>
        <v>82.000000000000014</v>
      </c>
      <c r="H38" s="145">
        <f t="shared" si="1"/>
        <v>87.000000000000014</v>
      </c>
    </row>
    <row r="39" spans="1:9" ht="37.5" customHeight="1">
      <c r="A39" s="96" t="s">
        <v>185</v>
      </c>
      <c r="B39" s="160">
        <v>534</v>
      </c>
      <c r="C39" s="65" t="s">
        <v>139</v>
      </c>
      <c r="D39" s="65" t="s">
        <v>182</v>
      </c>
      <c r="E39" s="97" t="s">
        <v>186</v>
      </c>
      <c r="F39" s="98" t="s">
        <v>137</v>
      </c>
      <c r="G39" s="145">
        <f t="shared" si="1"/>
        <v>82.000000000000014</v>
      </c>
      <c r="H39" s="145">
        <f t="shared" si="1"/>
        <v>87.000000000000014</v>
      </c>
    </row>
    <row r="40" spans="1:9" ht="45" customHeight="1">
      <c r="A40" s="96" t="s">
        <v>187</v>
      </c>
      <c r="B40" s="160">
        <v>534</v>
      </c>
      <c r="C40" s="65" t="s">
        <v>139</v>
      </c>
      <c r="D40" s="65" t="s">
        <v>182</v>
      </c>
      <c r="E40" s="97" t="s">
        <v>188</v>
      </c>
      <c r="F40" s="98" t="s">
        <v>137</v>
      </c>
      <c r="G40" s="145">
        <f>G41+G44</f>
        <v>82.000000000000014</v>
      </c>
      <c r="H40" s="145">
        <f>H41+H44</f>
        <v>87.000000000000014</v>
      </c>
    </row>
    <row r="41" spans="1:9" ht="45" customHeight="1">
      <c r="A41" s="64" t="s">
        <v>146</v>
      </c>
      <c r="B41" s="160">
        <v>534</v>
      </c>
      <c r="C41" s="65" t="s">
        <v>139</v>
      </c>
      <c r="D41" s="65" t="s">
        <v>182</v>
      </c>
      <c r="E41" s="97" t="s">
        <v>188</v>
      </c>
      <c r="F41" s="98" t="s">
        <v>147</v>
      </c>
      <c r="G41" s="145">
        <f>G42+G43</f>
        <v>75.800000000000011</v>
      </c>
      <c r="H41" s="145">
        <f>H42+H43</f>
        <v>75.800000000000011</v>
      </c>
    </row>
    <row r="42" spans="1:9" ht="42" customHeight="1">
      <c r="A42" s="96" t="s">
        <v>189</v>
      </c>
      <c r="B42" s="160">
        <v>534</v>
      </c>
      <c r="C42" s="65" t="s">
        <v>139</v>
      </c>
      <c r="D42" s="65" t="s">
        <v>182</v>
      </c>
      <c r="E42" s="97" t="s">
        <v>188</v>
      </c>
      <c r="F42" s="97">
        <v>121</v>
      </c>
      <c r="G42" s="145">
        <v>58.2</v>
      </c>
      <c r="H42" s="145">
        <v>58.2</v>
      </c>
    </row>
    <row r="43" spans="1:9" ht="61.5" customHeight="1">
      <c r="A43" s="96" t="s">
        <v>149</v>
      </c>
      <c r="B43" s="160">
        <v>534</v>
      </c>
      <c r="C43" s="65" t="s">
        <v>139</v>
      </c>
      <c r="D43" s="65" t="s">
        <v>182</v>
      </c>
      <c r="E43" s="97" t="s">
        <v>188</v>
      </c>
      <c r="F43" s="97">
        <v>129</v>
      </c>
      <c r="G43" s="145">
        <v>17.600000000000001</v>
      </c>
      <c r="H43" s="145">
        <v>17.600000000000001</v>
      </c>
    </row>
    <row r="44" spans="1:9" ht="42" customHeight="1">
      <c r="A44" s="96" t="s">
        <v>159</v>
      </c>
      <c r="B44" s="160">
        <v>534</v>
      </c>
      <c r="C44" s="65" t="s">
        <v>139</v>
      </c>
      <c r="D44" s="65" t="s">
        <v>182</v>
      </c>
      <c r="E44" s="97" t="s">
        <v>188</v>
      </c>
      <c r="F44" s="97">
        <v>244</v>
      </c>
      <c r="G44" s="145">
        <v>6.2</v>
      </c>
      <c r="H44" s="145">
        <v>11.2</v>
      </c>
    </row>
    <row r="45" spans="1:9" ht="0.75" customHeight="1">
      <c r="A45" s="57" t="s">
        <v>190</v>
      </c>
      <c r="B45" s="159">
        <v>534</v>
      </c>
      <c r="C45" s="58" t="s">
        <v>182</v>
      </c>
      <c r="D45" s="58" t="s">
        <v>135</v>
      </c>
      <c r="E45" s="93" t="s">
        <v>136</v>
      </c>
      <c r="F45" s="58" t="s">
        <v>137</v>
      </c>
      <c r="G45" s="146">
        <f>G46</f>
        <v>0</v>
      </c>
      <c r="H45" s="146">
        <f>H46</f>
        <v>0</v>
      </c>
    </row>
    <row r="46" spans="1:9" ht="51.75" hidden="1" customHeight="1">
      <c r="A46" s="96" t="s">
        <v>191</v>
      </c>
      <c r="B46" s="159">
        <v>534</v>
      </c>
      <c r="C46" s="65" t="s">
        <v>182</v>
      </c>
      <c r="D46" s="65" t="s">
        <v>192</v>
      </c>
      <c r="E46" s="97" t="s">
        <v>136</v>
      </c>
      <c r="F46" s="65" t="s">
        <v>137</v>
      </c>
      <c r="G46" s="147">
        <v>0</v>
      </c>
      <c r="H46" s="147">
        <v>0</v>
      </c>
      <c r="I46" s="102"/>
    </row>
    <row r="47" spans="1:9" ht="56.25" hidden="1" customHeight="1">
      <c r="A47" s="96" t="s">
        <v>193</v>
      </c>
      <c r="B47" s="159">
        <v>534</v>
      </c>
      <c r="C47" s="65" t="s">
        <v>182</v>
      </c>
      <c r="D47" s="65" t="s">
        <v>192</v>
      </c>
      <c r="E47" s="97" t="s">
        <v>294</v>
      </c>
      <c r="F47" s="65" t="s">
        <v>137</v>
      </c>
      <c r="G47" s="147">
        <v>0</v>
      </c>
      <c r="H47" s="148">
        <v>0</v>
      </c>
      <c r="I47" s="102"/>
    </row>
    <row r="48" spans="1:9" ht="51.75" hidden="1" customHeight="1">
      <c r="A48" s="96" t="s">
        <v>195</v>
      </c>
      <c r="B48" s="159">
        <v>534</v>
      </c>
      <c r="C48" s="65" t="s">
        <v>182</v>
      </c>
      <c r="D48" s="65" t="s">
        <v>192</v>
      </c>
      <c r="E48" s="97" t="s">
        <v>294</v>
      </c>
      <c r="F48" s="65" t="s">
        <v>178</v>
      </c>
      <c r="G48" s="90">
        <v>0</v>
      </c>
      <c r="H48" s="145">
        <v>0</v>
      </c>
      <c r="I48" s="102"/>
    </row>
    <row r="49" spans="1:9" ht="33.75" hidden="1" customHeight="1">
      <c r="A49" s="78" t="s">
        <v>196</v>
      </c>
      <c r="B49" s="159">
        <v>534</v>
      </c>
      <c r="C49" s="65" t="s">
        <v>182</v>
      </c>
      <c r="D49" s="65" t="s">
        <v>192</v>
      </c>
      <c r="E49" s="97" t="s">
        <v>197</v>
      </c>
      <c r="F49" s="65" t="s">
        <v>137</v>
      </c>
      <c r="G49" s="90"/>
      <c r="H49" s="149">
        <f>H50</f>
        <v>0</v>
      </c>
      <c r="I49" s="150"/>
    </row>
    <row r="50" spans="1:9" ht="28.5" hidden="1" customHeight="1">
      <c r="A50" s="78" t="s">
        <v>198</v>
      </c>
      <c r="B50" s="159">
        <v>534</v>
      </c>
      <c r="C50" s="65" t="s">
        <v>182</v>
      </c>
      <c r="D50" s="65" t="s">
        <v>192</v>
      </c>
      <c r="E50" s="97" t="s">
        <v>164</v>
      </c>
      <c r="F50" s="65" t="s">
        <v>137</v>
      </c>
      <c r="G50" s="90"/>
      <c r="H50" s="149">
        <f>H51</f>
        <v>0</v>
      </c>
    </row>
    <row r="51" spans="1:9" ht="63.75" hidden="1" customHeight="1">
      <c r="A51" s="100" t="s">
        <v>199</v>
      </c>
      <c r="B51" s="159">
        <v>534</v>
      </c>
      <c r="C51" s="65" t="s">
        <v>182</v>
      </c>
      <c r="D51" s="65" t="s">
        <v>192</v>
      </c>
      <c r="E51" s="97" t="s">
        <v>200</v>
      </c>
      <c r="F51" s="65" t="s">
        <v>137</v>
      </c>
      <c r="G51" s="90"/>
      <c r="H51" s="145">
        <f>H52</f>
        <v>0</v>
      </c>
    </row>
    <row r="52" spans="1:9" ht="48.75" hidden="1" customHeight="1">
      <c r="A52" s="78" t="s">
        <v>195</v>
      </c>
      <c r="B52" s="159">
        <v>534</v>
      </c>
      <c r="C52" s="65" t="s">
        <v>182</v>
      </c>
      <c r="D52" s="65" t="s">
        <v>192</v>
      </c>
      <c r="E52" s="97" t="s">
        <v>200</v>
      </c>
      <c r="F52" s="65" t="s">
        <v>178</v>
      </c>
      <c r="G52" s="90"/>
      <c r="H52" s="145"/>
    </row>
    <row r="53" spans="1:9" ht="30.75" hidden="1" customHeight="1">
      <c r="A53" s="101" t="s">
        <v>201</v>
      </c>
      <c r="B53" s="159">
        <v>534</v>
      </c>
      <c r="C53" s="58" t="s">
        <v>151</v>
      </c>
      <c r="D53" s="58" t="s">
        <v>135</v>
      </c>
      <c r="E53" s="93" t="s">
        <v>136</v>
      </c>
      <c r="F53" s="58" t="s">
        <v>137</v>
      </c>
      <c r="G53" s="59">
        <f>G54+G64</f>
        <v>0</v>
      </c>
      <c r="H53" s="59">
        <f>H54+H64</f>
        <v>0</v>
      </c>
      <c r="I53" s="102"/>
    </row>
    <row r="54" spans="1:9" ht="28.5" hidden="1" customHeight="1">
      <c r="A54" s="57" t="s">
        <v>202</v>
      </c>
      <c r="B54" s="159">
        <v>534</v>
      </c>
      <c r="C54" s="65" t="s">
        <v>151</v>
      </c>
      <c r="D54" s="65" t="s">
        <v>192</v>
      </c>
      <c r="E54" s="65" t="s">
        <v>136</v>
      </c>
      <c r="F54" s="65" t="s">
        <v>137</v>
      </c>
      <c r="G54" s="90">
        <f>G55</f>
        <v>0</v>
      </c>
      <c r="H54" s="90">
        <f>H55</f>
        <v>0</v>
      </c>
      <c r="I54" s="103"/>
    </row>
    <row r="55" spans="1:9" ht="91.5" hidden="1" customHeight="1">
      <c r="A55" s="57" t="s">
        <v>45</v>
      </c>
      <c r="B55" s="159">
        <v>534</v>
      </c>
      <c r="C55" s="65" t="s">
        <v>151</v>
      </c>
      <c r="D55" s="65" t="s">
        <v>192</v>
      </c>
      <c r="E55" s="65" t="s">
        <v>203</v>
      </c>
      <c r="F55" s="65" t="s">
        <v>137</v>
      </c>
      <c r="G55" s="90">
        <f>G56</f>
        <v>0</v>
      </c>
      <c r="H55" s="90">
        <f>H56</f>
        <v>0</v>
      </c>
    </row>
    <row r="56" spans="1:9" ht="39" hidden="1" customHeight="1">
      <c r="A56" s="104" t="s">
        <v>46</v>
      </c>
      <c r="B56" s="159">
        <v>534</v>
      </c>
      <c r="C56" s="105" t="s">
        <v>151</v>
      </c>
      <c r="D56" s="105" t="s">
        <v>192</v>
      </c>
      <c r="E56" s="106" t="s">
        <v>204</v>
      </c>
      <c r="F56" s="105" t="s">
        <v>137</v>
      </c>
      <c r="G56" s="151">
        <f>G58+G60+G62</f>
        <v>0</v>
      </c>
      <c r="H56" s="151">
        <f>H58+H60+H62</f>
        <v>0</v>
      </c>
    </row>
    <row r="57" spans="1:9" ht="39.75" hidden="1" customHeight="1">
      <c r="A57" s="104" t="s">
        <v>205</v>
      </c>
      <c r="B57" s="159">
        <v>534</v>
      </c>
      <c r="C57" s="105" t="s">
        <v>151</v>
      </c>
      <c r="D57" s="105" t="s">
        <v>192</v>
      </c>
      <c r="E57" s="106" t="s">
        <v>206</v>
      </c>
      <c r="F57" s="105" t="s">
        <v>137</v>
      </c>
      <c r="G57" s="151">
        <f>G58+G60+G62</f>
        <v>0</v>
      </c>
      <c r="H57" s="151">
        <f>H58+H60+H62</f>
        <v>0</v>
      </c>
    </row>
    <row r="58" spans="1:9" ht="31.5" hidden="1">
      <c r="A58" s="64" t="s">
        <v>207</v>
      </c>
      <c r="B58" s="159">
        <v>534</v>
      </c>
      <c r="C58" s="105" t="s">
        <v>151</v>
      </c>
      <c r="D58" s="105" t="s">
        <v>192</v>
      </c>
      <c r="E58" s="84" t="s">
        <v>208</v>
      </c>
      <c r="F58" s="105" t="s">
        <v>137</v>
      </c>
      <c r="G58" s="141">
        <f>G59</f>
        <v>0</v>
      </c>
      <c r="H58" s="141">
        <f>H59</f>
        <v>0</v>
      </c>
    </row>
    <row r="59" spans="1:9" ht="41.25" hidden="1" customHeight="1">
      <c r="A59" s="104" t="s">
        <v>195</v>
      </c>
      <c r="B59" s="159">
        <v>534</v>
      </c>
      <c r="C59" s="105" t="s">
        <v>151</v>
      </c>
      <c r="D59" s="105" t="s">
        <v>192</v>
      </c>
      <c r="E59" s="84" t="s">
        <v>208</v>
      </c>
      <c r="F59" s="84">
        <v>244</v>
      </c>
      <c r="G59" s="141"/>
      <c r="H59" s="141"/>
    </row>
    <row r="60" spans="1:9" ht="40.5" hidden="1" customHeight="1">
      <c r="A60" s="104" t="s">
        <v>209</v>
      </c>
      <c r="B60" s="159">
        <v>534</v>
      </c>
      <c r="C60" s="105" t="s">
        <v>151</v>
      </c>
      <c r="D60" s="105" t="s">
        <v>192</v>
      </c>
      <c r="E60" s="84" t="s">
        <v>210</v>
      </c>
      <c r="F60" s="105" t="s">
        <v>137</v>
      </c>
      <c r="G60" s="141">
        <f>G61</f>
        <v>0</v>
      </c>
      <c r="H60" s="141">
        <f>H61</f>
        <v>0</v>
      </c>
    </row>
    <row r="61" spans="1:9" ht="39" hidden="1" customHeight="1">
      <c r="A61" s="104" t="s">
        <v>195</v>
      </c>
      <c r="B61" s="159">
        <v>534</v>
      </c>
      <c r="C61" s="105" t="s">
        <v>151</v>
      </c>
      <c r="D61" s="105" t="s">
        <v>192</v>
      </c>
      <c r="E61" s="84" t="s">
        <v>210</v>
      </c>
      <c r="F61" s="84">
        <v>244</v>
      </c>
      <c r="G61" s="141"/>
      <c r="H61" s="141"/>
    </row>
    <row r="62" spans="1:9" hidden="1">
      <c r="A62" s="104" t="s">
        <v>214</v>
      </c>
      <c r="B62" s="159">
        <v>534</v>
      </c>
      <c r="C62" s="105" t="s">
        <v>151</v>
      </c>
      <c r="D62" s="105" t="s">
        <v>192</v>
      </c>
      <c r="E62" s="84" t="s">
        <v>215</v>
      </c>
      <c r="F62" s="105" t="s">
        <v>137</v>
      </c>
      <c r="G62" s="141">
        <f>G63</f>
        <v>0</v>
      </c>
      <c r="H62" s="141">
        <f>H63</f>
        <v>0</v>
      </c>
    </row>
    <row r="63" spans="1:9" ht="39.75" hidden="1" customHeight="1">
      <c r="A63" s="104" t="s">
        <v>195</v>
      </c>
      <c r="B63" s="159">
        <v>534</v>
      </c>
      <c r="C63" s="105" t="s">
        <v>151</v>
      </c>
      <c r="D63" s="105" t="s">
        <v>192</v>
      </c>
      <c r="E63" s="84" t="s">
        <v>305</v>
      </c>
      <c r="F63" s="84">
        <v>244</v>
      </c>
      <c r="G63" s="141"/>
      <c r="H63" s="141"/>
    </row>
    <row r="64" spans="1:9" hidden="1">
      <c r="A64" s="129" t="s">
        <v>295</v>
      </c>
      <c r="B64" s="159">
        <v>534</v>
      </c>
      <c r="C64" s="121" t="s">
        <v>151</v>
      </c>
      <c r="D64" s="121">
        <v>12</v>
      </c>
      <c r="E64" s="152" t="s">
        <v>136</v>
      </c>
      <c r="F64" s="122" t="s">
        <v>137</v>
      </c>
      <c r="G64" s="153"/>
      <c r="H64" s="143">
        <f>H65</f>
        <v>0</v>
      </c>
    </row>
    <row r="65" spans="1:8" ht="31.5" hidden="1">
      <c r="A65" s="104" t="s">
        <v>196</v>
      </c>
      <c r="B65" s="159">
        <v>534</v>
      </c>
      <c r="C65" s="109" t="s">
        <v>151</v>
      </c>
      <c r="D65" s="109">
        <v>12</v>
      </c>
      <c r="E65" s="84" t="s">
        <v>197</v>
      </c>
      <c r="F65" s="105" t="s">
        <v>137</v>
      </c>
      <c r="G65" s="151"/>
      <c r="H65" s="141">
        <f>H66</f>
        <v>0</v>
      </c>
    </row>
    <row r="66" spans="1:8" hidden="1">
      <c r="A66" s="108" t="s">
        <v>216</v>
      </c>
      <c r="B66" s="159">
        <v>534</v>
      </c>
      <c r="C66" s="109" t="s">
        <v>151</v>
      </c>
      <c r="D66" s="109">
        <v>12</v>
      </c>
      <c r="E66" s="84" t="s">
        <v>164</v>
      </c>
      <c r="F66" s="105" t="s">
        <v>137</v>
      </c>
      <c r="G66" s="151"/>
      <c r="H66" s="141">
        <f>H67</f>
        <v>0</v>
      </c>
    </row>
    <row r="67" spans="1:8" ht="21" hidden="1" customHeight="1">
      <c r="A67" s="104" t="s">
        <v>217</v>
      </c>
      <c r="B67" s="159">
        <v>534</v>
      </c>
      <c r="C67" s="109" t="s">
        <v>151</v>
      </c>
      <c r="D67" s="109">
        <v>12</v>
      </c>
      <c r="E67" s="110" t="s">
        <v>218</v>
      </c>
      <c r="F67" s="105" t="s">
        <v>137</v>
      </c>
      <c r="G67" s="151"/>
      <c r="H67" s="141">
        <f>H68</f>
        <v>0</v>
      </c>
    </row>
    <row r="68" spans="1:8" ht="60.75" hidden="1" customHeight="1">
      <c r="A68" s="104" t="s">
        <v>195</v>
      </c>
      <c r="B68" s="159">
        <v>534</v>
      </c>
      <c r="C68" s="109" t="s">
        <v>151</v>
      </c>
      <c r="D68" s="109">
        <v>12</v>
      </c>
      <c r="E68" s="84" t="s">
        <v>219</v>
      </c>
      <c r="F68" s="84">
        <v>244</v>
      </c>
      <c r="G68" s="141"/>
      <c r="H68" s="141"/>
    </row>
    <row r="69" spans="1:8" ht="60.75" hidden="1" customHeight="1">
      <c r="A69" s="165" t="s">
        <v>201</v>
      </c>
      <c r="B69" s="159">
        <v>534</v>
      </c>
      <c r="C69" s="58" t="s">
        <v>151</v>
      </c>
      <c r="D69" s="58" t="s">
        <v>135</v>
      </c>
      <c r="E69" s="93" t="s">
        <v>136</v>
      </c>
      <c r="F69" s="58" t="s">
        <v>137</v>
      </c>
      <c r="G69" s="59">
        <f>G70</f>
        <v>0</v>
      </c>
      <c r="H69" s="154">
        <f>H70</f>
        <v>0</v>
      </c>
    </row>
    <row r="70" spans="1:8" ht="60.75" hidden="1" customHeight="1">
      <c r="A70" s="91" t="s">
        <v>217</v>
      </c>
      <c r="B70" s="160">
        <v>534</v>
      </c>
      <c r="C70" s="65" t="s">
        <v>151</v>
      </c>
      <c r="D70" s="65" t="s">
        <v>296</v>
      </c>
      <c r="E70" s="65" t="s">
        <v>136</v>
      </c>
      <c r="F70" s="65" t="s">
        <v>137</v>
      </c>
      <c r="G70" s="90">
        <f>G71</f>
        <v>0</v>
      </c>
      <c r="H70" s="142">
        <f>H71</f>
        <v>0</v>
      </c>
    </row>
    <row r="71" spans="1:8" ht="60.75" hidden="1" customHeight="1">
      <c r="A71" s="91" t="s">
        <v>195</v>
      </c>
      <c r="B71" s="160">
        <v>534</v>
      </c>
      <c r="C71" s="65" t="s">
        <v>151</v>
      </c>
      <c r="D71" s="65" t="s">
        <v>296</v>
      </c>
      <c r="E71" s="65" t="s">
        <v>297</v>
      </c>
      <c r="F71" s="65" t="s">
        <v>178</v>
      </c>
      <c r="G71" s="90">
        <v>0</v>
      </c>
      <c r="H71" s="142">
        <v>0</v>
      </c>
    </row>
    <row r="72" spans="1:8" ht="60.75" hidden="1" customHeight="1">
      <c r="A72" s="104" t="s">
        <v>46</v>
      </c>
      <c r="B72" s="160">
        <v>534</v>
      </c>
      <c r="C72" s="105" t="s">
        <v>151</v>
      </c>
      <c r="D72" s="105" t="s">
        <v>192</v>
      </c>
      <c r="E72" s="106" t="s">
        <v>204</v>
      </c>
      <c r="F72" s="105" t="s">
        <v>137</v>
      </c>
      <c r="G72" s="151">
        <f>G74+G76+G79+G81+G75</f>
        <v>588.9</v>
      </c>
      <c r="H72" s="141">
        <f>H73</f>
        <v>663</v>
      </c>
    </row>
    <row r="73" spans="1:8" ht="60.75" hidden="1" customHeight="1">
      <c r="A73" s="104" t="s">
        <v>205</v>
      </c>
      <c r="B73" s="160">
        <v>534</v>
      </c>
      <c r="C73" s="105" t="s">
        <v>151</v>
      </c>
      <c r="D73" s="105" t="s">
        <v>192</v>
      </c>
      <c r="E73" s="106" t="s">
        <v>206</v>
      </c>
      <c r="F73" s="105" t="s">
        <v>137</v>
      </c>
      <c r="G73" s="151">
        <f>G74+G76+G79+G81+G75</f>
        <v>588.9</v>
      </c>
      <c r="H73" s="141">
        <f>H74+H75+H76</f>
        <v>663</v>
      </c>
    </row>
    <row r="74" spans="1:8" ht="60.75" hidden="1" customHeight="1">
      <c r="A74" s="64" t="s">
        <v>207</v>
      </c>
      <c r="B74" s="160">
        <v>534</v>
      </c>
      <c r="C74" s="105" t="s">
        <v>151</v>
      </c>
      <c r="D74" s="105" t="s">
        <v>192</v>
      </c>
      <c r="E74" s="84" t="s">
        <v>208</v>
      </c>
      <c r="F74" s="105" t="s">
        <v>137</v>
      </c>
      <c r="G74" s="141">
        <v>492.7</v>
      </c>
      <c r="H74" s="141">
        <v>566.79999999999995</v>
      </c>
    </row>
    <row r="75" spans="1:8" ht="60.75" hidden="1" customHeight="1">
      <c r="A75" s="104" t="s">
        <v>195</v>
      </c>
      <c r="B75" s="160">
        <v>534</v>
      </c>
      <c r="C75" s="105" t="s">
        <v>151</v>
      </c>
      <c r="D75" s="105" t="s">
        <v>192</v>
      </c>
      <c r="E75" s="84" t="s">
        <v>210</v>
      </c>
      <c r="F75" s="84">
        <v>244</v>
      </c>
      <c r="G75" s="141">
        <v>10</v>
      </c>
      <c r="H75" s="141">
        <v>10</v>
      </c>
    </row>
    <row r="76" spans="1:8" ht="60" hidden="1" customHeight="1">
      <c r="A76" s="104" t="s">
        <v>211</v>
      </c>
      <c r="B76" s="160">
        <v>534</v>
      </c>
      <c r="C76" s="105" t="s">
        <v>151</v>
      </c>
      <c r="D76" s="105" t="s">
        <v>192</v>
      </c>
      <c r="E76" s="84" t="s">
        <v>212</v>
      </c>
      <c r="F76" s="105" t="s">
        <v>137</v>
      </c>
      <c r="G76" s="141">
        <v>86.2</v>
      </c>
      <c r="H76" s="141">
        <v>86.2</v>
      </c>
    </row>
    <row r="77" spans="1:8" ht="60.75" hidden="1" customHeight="1">
      <c r="A77" s="104" t="s">
        <v>195</v>
      </c>
      <c r="B77" s="159">
        <v>534</v>
      </c>
      <c r="C77" s="105" t="s">
        <v>151</v>
      </c>
      <c r="D77" s="105" t="s">
        <v>192</v>
      </c>
      <c r="E77" s="84" t="s">
        <v>213</v>
      </c>
      <c r="F77" s="84">
        <v>244</v>
      </c>
      <c r="G77" s="141">
        <v>0</v>
      </c>
      <c r="H77" s="141">
        <v>0</v>
      </c>
    </row>
    <row r="78" spans="1:8" ht="27" customHeight="1">
      <c r="A78" s="120" t="s">
        <v>222</v>
      </c>
      <c r="B78" s="159">
        <v>534</v>
      </c>
      <c r="C78" s="121" t="s">
        <v>223</v>
      </c>
      <c r="D78" s="121" t="s">
        <v>135</v>
      </c>
      <c r="E78" s="81" t="s">
        <v>136</v>
      </c>
      <c r="F78" s="122" t="s">
        <v>137</v>
      </c>
      <c r="G78" s="143">
        <f>G86+G96</f>
        <v>294.2</v>
      </c>
      <c r="H78" s="143">
        <f>H86+H96</f>
        <v>304.2</v>
      </c>
    </row>
    <row r="79" spans="1:8" ht="28.5" hidden="1" customHeight="1">
      <c r="A79" s="61" t="s">
        <v>224</v>
      </c>
      <c r="B79" s="159">
        <v>534</v>
      </c>
      <c r="C79" s="122" t="s">
        <v>223</v>
      </c>
      <c r="D79" s="122" t="s">
        <v>139</v>
      </c>
      <c r="E79" s="81" t="s">
        <v>136</v>
      </c>
      <c r="F79" s="122" t="s">
        <v>137</v>
      </c>
      <c r="G79" s="153"/>
      <c r="H79" s="155">
        <f>H80</f>
        <v>0</v>
      </c>
    </row>
    <row r="80" spans="1:8" ht="63" hidden="1">
      <c r="A80" s="57" t="s">
        <v>47</v>
      </c>
      <c r="B80" s="159">
        <v>534</v>
      </c>
      <c r="C80" s="65" t="s">
        <v>223</v>
      </c>
      <c r="D80" s="65" t="s">
        <v>139</v>
      </c>
      <c r="E80" s="65" t="s">
        <v>225</v>
      </c>
      <c r="F80" s="65" t="s">
        <v>137</v>
      </c>
      <c r="G80" s="90"/>
      <c r="H80" s="90">
        <f>H81</f>
        <v>0</v>
      </c>
    </row>
    <row r="81" spans="1:10" ht="63" hidden="1">
      <c r="A81" s="104" t="s">
        <v>53</v>
      </c>
      <c r="B81" s="159">
        <v>534</v>
      </c>
      <c r="C81" s="105" t="s">
        <v>223</v>
      </c>
      <c r="D81" s="105" t="s">
        <v>139</v>
      </c>
      <c r="E81" s="106" t="s">
        <v>298</v>
      </c>
      <c r="F81" s="105" t="s">
        <v>137</v>
      </c>
      <c r="G81" s="151"/>
      <c r="H81" s="151">
        <f>H82</f>
        <v>0</v>
      </c>
    </row>
    <row r="82" spans="1:10" ht="63" hidden="1">
      <c r="A82" s="104" t="s">
        <v>226</v>
      </c>
      <c r="B82" s="159">
        <v>534</v>
      </c>
      <c r="C82" s="105" t="s">
        <v>223</v>
      </c>
      <c r="D82" s="105" t="s">
        <v>139</v>
      </c>
      <c r="E82" s="84" t="s">
        <v>227</v>
      </c>
      <c r="F82" s="105" t="s">
        <v>137</v>
      </c>
      <c r="G82" s="151"/>
      <c r="H82" s="141">
        <f>H83</f>
        <v>0</v>
      </c>
    </row>
    <row r="83" spans="1:10" ht="47.25" hidden="1">
      <c r="A83" s="104" t="s">
        <v>228</v>
      </c>
      <c r="B83" s="159">
        <v>534</v>
      </c>
      <c r="C83" s="105" t="s">
        <v>223</v>
      </c>
      <c r="D83" s="105" t="s">
        <v>139</v>
      </c>
      <c r="E83" s="84" t="s">
        <v>299</v>
      </c>
      <c r="F83" s="105" t="s">
        <v>137</v>
      </c>
      <c r="G83" s="151"/>
      <c r="H83" s="141">
        <f>H84+H85</f>
        <v>0</v>
      </c>
    </row>
    <row r="84" spans="1:10" ht="31.5" hidden="1">
      <c r="A84" s="104" t="s">
        <v>195</v>
      </c>
      <c r="B84" s="159">
        <v>534</v>
      </c>
      <c r="C84" s="105" t="s">
        <v>223</v>
      </c>
      <c r="D84" s="105" t="s">
        <v>139</v>
      </c>
      <c r="E84" s="84" t="s">
        <v>299</v>
      </c>
      <c r="F84" s="84">
        <v>244</v>
      </c>
      <c r="G84" s="141"/>
      <c r="H84" s="141"/>
    </row>
    <row r="85" spans="1:10" ht="59.25" hidden="1" customHeight="1">
      <c r="A85" s="104" t="s">
        <v>230</v>
      </c>
      <c r="B85" s="159">
        <v>534</v>
      </c>
      <c r="C85" s="105" t="s">
        <v>223</v>
      </c>
      <c r="D85" s="105" t="s">
        <v>139</v>
      </c>
      <c r="E85" s="84" t="s">
        <v>299</v>
      </c>
      <c r="F85" s="84">
        <v>810</v>
      </c>
      <c r="G85" s="141"/>
      <c r="H85" s="141"/>
    </row>
    <row r="86" spans="1:10" ht="33" customHeight="1">
      <c r="A86" s="61" t="s">
        <v>224</v>
      </c>
      <c r="B86" s="159">
        <v>534</v>
      </c>
      <c r="C86" s="122" t="s">
        <v>223</v>
      </c>
      <c r="D86" s="122" t="s">
        <v>139</v>
      </c>
      <c r="E86" s="81" t="s">
        <v>136</v>
      </c>
      <c r="F86" s="122" t="s">
        <v>137</v>
      </c>
      <c r="G86" s="153">
        <f t="shared" ref="G86:H90" si="2">G87</f>
        <v>134.19999999999999</v>
      </c>
      <c r="H86" s="153">
        <f t="shared" si="2"/>
        <v>134.19999999999999</v>
      </c>
    </row>
    <row r="87" spans="1:10" ht="75" customHeight="1">
      <c r="A87" s="57" t="s">
        <v>47</v>
      </c>
      <c r="B87" s="159">
        <v>534</v>
      </c>
      <c r="C87" s="58" t="s">
        <v>223</v>
      </c>
      <c r="D87" s="58" t="s">
        <v>139</v>
      </c>
      <c r="E87" s="58" t="s">
        <v>225</v>
      </c>
      <c r="F87" s="58" t="s">
        <v>137</v>
      </c>
      <c r="G87" s="59">
        <f t="shared" si="2"/>
        <v>134.19999999999999</v>
      </c>
      <c r="H87" s="59">
        <f t="shared" si="2"/>
        <v>134.19999999999999</v>
      </c>
    </row>
    <row r="88" spans="1:10" ht="63">
      <c r="A88" s="57" t="s">
        <v>47</v>
      </c>
      <c r="B88" s="159">
        <v>534</v>
      </c>
      <c r="C88" s="58" t="s">
        <v>223</v>
      </c>
      <c r="D88" s="58" t="s">
        <v>139</v>
      </c>
      <c r="E88" s="58" t="s">
        <v>225</v>
      </c>
      <c r="F88" s="58" t="s">
        <v>137</v>
      </c>
      <c r="G88" s="59">
        <f t="shared" si="2"/>
        <v>134.19999999999999</v>
      </c>
      <c r="H88" s="59">
        <f t="shared" si="2"/>
        <v>134.19999999999999</v>
      </c>
    </row>
    <row r="89" spans="1:10" ht="63">
      <c r="A89" s="104" t="s">
        <v>226</v>
      </c>
      <c r="B89" s="160">
        <v>534</v>
      </c>
      <c r="C89" s="105" t="s">
        <v>223</v>
      </c>
      <c r="D89" s="105" t="s">
        <v>139</v>
      </c>
      <c r="E89" s="84" t="s">
        <v>227</v>
      </c>
      <c r="F89" s="105" t="s">
        <v>137</v>
      </c>
      <c r="G89" s="141">
        <f t="shared" si="2"/>
        <v>134.19999999999999</v>
      </c>
      <c r="H89" s="151">
        <f t="shared" si="2"/>
        <v>134.19999999999999</v>
      </c>
    </row>
    <row r="90" spans="1:10" ht="47.25">
      <c r="A90" s="104" t="s">
        <v>228</v>
      </c>
      <c r="B90" s="160">
        <v>534</v>
      </c>
      <c r="C90" s="105" t="s">
        <v>223</v>
      </c>
      <c r="D90" s="105" t="s">
        <v>139</v>
      </c>
      <c r="E90" s="84" t="s">
        <v>229</v>
      </c>
      <c r="F90" s="105" t="s">
        <v>137</v>
      </c>
      <c r="G90" s="141">
        <f t="shared" si="2"/>
        <v>134.19999999999999</v>
      </c>
      <c r="H90" s="141">
        <f t="shared" si="2"/>
        <v>134.19999999999999</v>
      </c>
    </row>
    <row r="91" spans="1:10" ht="34.5" customHeight="1">
      <c r="A91" s="104" t="s">
        <v>195</v>
      </c>
      <c r="B91" s="160">
        <v>534</v>
      </c>
      <c r="C91" s="105" t="s">
        <v>223</v>
      </c>
      <c r="D91" s="105" t="s">
        <v>139</v>
      </c>
      <c r="E91" s="84" t="s">
        <v>229</v>
      </c>
      <c r="F91" s="84">
        <v>244</v>
      </c>
      <c r="G91" s="141">
        <v>134.19999999999999</v>
      </c>
      <c r="H91" s="141">
        <v>134.19999999999999</v>
      </c>
    </row>
    <row r="92" spans="1:10" ht="1.1499999999999999" customHeight="1">
      <c r="A92" s="104" t="s">
        <v>54</v>
      </c>
      <c r="B92" s="159">
        <v>534</v>
      </c>
      <c r="C92" s="105" t="s">
        <v>223</v>
      </c>
      <c r="D92" s="105" t="s">
        <v>182</v>
      </c>
      <c r="E92" s="106" t="s">
        <v>237</v>
      </c>
      <c r="F92" s="105" t="s">
        <v>137</v>
      </c>
      <c r="G92" s="151"/>
      <c r="H92" s="151">
        <f>H93</f>
        <v>0</v>
      </c>
    </row>
    <row r="93" spans="1:10" ht="40.9" hidden="1" customHeight="1">
      <c r="A93" s="104" t="s">
        <v>238</v>
      </c>
      <c r="B93" s="159">
        <v>534</v>
      </c>
      <c r="C93" s="105" t="s">
        <v>223</v>
      </c>
      <c r="D93" s="105" t="s">
        <v>182</v>
      </c>
      <c r="E93" s="106" t="s">
        <v>239</v>
      </c>
      <c r="F93" s="105" t="s">
        <v>137</v>
      </c>
      <c r="G93" s="151"/>
      <c r="H93" s="151">
        <f>H94</f>
        <v>0</v>
      </c>
    </row>
    <row r="94" spans="1:10" ht="32.450000000000003" hidden="1" customHeight="1">
      <c r="A94" s="104" t="s">
        <v>240</v>
      </c>
      <c r="B94" s="159">
        <v>534</v>
      </c>
      <c r="C94" s="105" t="s">
        <v>223</v>
      </c>
      <c r="D94" s="105" t="s">
        <v>182</v>
      </c>
      <c r="E94" s="84" t="s">
        <v>241</v>
      </c>
      <c r="F94" s="105" t="s">
        <v>137</v>
      </c>
      <c r="G94" s="151"/>
      <c r="H94" s="141">
        <f>H95</f>
        <v>0</v>
      </c>
    </row>
    <row r="95" spans="1:10" ht="22.9" hidden="1" customHeight="1">
      <c r="A95" s="104" t="s">
        <v>195</v>
      </c>
      <c r="B95" s="159">
        <v>534</v>
      </c>
      <c r="C95" s="105" t="s">
        <v>223</v>
      </c>
      <c r="D95" s="105" t="s">
        <v>182</v>
      </c>
      <c r="E95" s="84" t="s">
        <v>241</v>
      </c>
      <c r="F95" s="84">
        <v>244</v>
      </c>
      <c r="G95" s="141"/>
      <c r="H95" s="141"/>
    </row>
    <row r="96" spans="1:10" ht="51.6" customHeight="1">
      <c r="A96" s="61" t="s">
        <v>51</v>
      </c>
      <c r="B96" s="159">
        <v>534</v>
      </c>
      <c r="C96" s="122" t="s">
        <v>223</v>
      </c>
      <c r="D96" s="122" t="s">
        <v>182</v>
      </c>
      <c r="E96" s="124" t="s">
        <v>225</v>
      </c>
      <c r="F96" s="122" t="s">
        <v>137</v>
      </c>
      <c r="G96" s="153">
        <f>G97+G100</f>
        <v>160</v>
      </c>
      <c r="H96" s="153">
        <f>H97+H100</f>
        <v>170</v>
      </c>
      <c r="J96" s="60"/>
    </row>
    <row r="97" spans="1:8" ht="57.75" customHeight="1">
      <c r="A97" s="104" t="s">
        <v>243</v>
      </c>
      <c r="B97" s="160">
        <v>534</v>
      </c>
      <c r="C97" s="105" t="s">
        <v>223</v>
      </c>
      <c r="D97" s="105" t="s">
        <v>182</v>
      </c>
      <c r="E97" s="106" t="s">
        <v>234</v>
      </c>
      <c r="F97" s="105" t="s">
        <v>137</v>
      </c>
      <c r="G97" s="151">
        <f>G98</f>
        <v>160</v>
      </c>
      <c r="H97" s="151">
        <f>H98</f>
        <v>170</v>
      </c>
    </row>
    <row r="98" spans="1:8" ht="42.6" customHeight="1">
      <c r="A98" s="104" t="s">
        <v>235</v>
      </c>
      <c r="B98" s="160">
        <v>534</v>
      </c>
      <c r="C98" s="105" t="s">
        <v>223</v>
      </c>
      <c r="D98" s="105" t="s">
        <v>182</v>
      </c>
      <c r="E98" s="84" t="s">
        <v>236</v>
      </c>
      <c r="F98" s="105" t="s">
        <v>137</v>
      </c>
      <c r="G98" s="151">
        <f>G99</f>
        <v>160</v>
      </c>
      <c r="H98" s="151">
        <f>H99</f>
        <v>170</v>
      </c>
    </row>
    <row r="99" spans="1:8" ht="42.6" customHeight="1">
      <c r="A99" s="104" t="s">
        <v>195</v>
      </c>
      <c r="B99" s="160">
        <v>534</v>
      </c>
      <c r="C99" s="105" t="s">
        <v>223</v>
      </c>
      <c r="D99" s="105" t="s">
        <v>182</v>
      </c>
      <c r="E99" s="84" t="s">
        <v>236</v>
      </c>
      <c r="F99" s="84">
        <v>244</v>
      </c>
      <c r="G99" s="151">
        <v>160</v>
      </c>
      <c r="H99" s="151">
        <v>170</v>
      </c>
    </row>
    <row r="100" spans="1:8" ht="42.6" hidden="1" customHeight="1">
      <c r="A100" s="104" t="s">
        <v>243</v>
      </c>
      <c r="B100" s="160">
        <v>534</v>
      </c>
      <c r="C100" s="105" t="s">
        <v>223</v>
      </c>
      <c r="D100" s="105" t="s">
        <v>182</v>
      </c>
      <c r="E100" s="106" t="s">
        <v>242</v>
      </c>
      <c r="F100" s="105" t="s">
        <v>137</v>
      </c>
      <c r="G100" s="151">
        <f>G102+G104+G106+G108+G110+G111</f>
        <v>0</v>
      </c>
      <c r="H100" s="151">
        <f>H102+H104+H106+H108+H110+H111</f>
        <v>0</v>
      </c>
    </row>
    <row r="101" spans="1:8" ht="42.6" hidden="1" customHeight="1">
      <c r="A101" s="104" t="s">
        <v>245</v>
      </c>
      <c r="B101" s="160">
        <v>534</v>
      </c>
      <c r="C101" s="105" t="s">
        <v>223</v>
      </c>
      <c r="D101" s="105" t="s">
        <v>182</v>
      </c>
      <c r="E101" s="106" t="s">
        <v>246</v>
      </c>
      <c r="F101" s="105" t="s">
        <v>137</v>
      </c>
      <c r="G101" s="151">
        <v>0</v>
      </c>
      <c r="H101" s="151">
        <v>0</v>
      </c>
    </row>
    <row r="102" spans="1:8" ht="55.9" hidden="1" customHeight="1">
      <c r="A102" s="104" t="s">
        <v>195</v>
      </c>
      <c r="B102" s="160">
        <v>534</v>
      </c>
      <c r="C102" s="105" t="s">
        <v>223</v>
      </c>
      <c r="D102" s="105" t="s">
        <v>182</v>
      </c>
      <c r="E102" s="106" t="s">
        <v>246</v>
      </c>
      <c r="F102" s="105" t="s">
        <v>178</v>
      </c>
      <c r="G102" s="151">
        <v>0</v>
      </c>
      <c r="H102" s="151">
        <v>0</v>
      </c>
    </row>
    <row r="103" spans="1:8" ht="60" hidden="1" customHeight="1">
      <c r="A103" s="104" t="s">
        <v>248</v>
      </c>
      <c r="B103" s="160">
        <v>534</v>
      </c>
      <c r="C103" s="105" t="s">
        <v>223</v>
      </c>
      <c r="D103" s="105" t="s">
        <v>182</v>
      </c>
      <c r="E103" s="84" t="s">
        <v>249</v>
      </c>
      <c r="F103" s="105" t="s">
        <v>137</v>
      </c>
      <c r="G103" s="141">
        <f>G104</f>
        <v>0</v>
      </c>
      <c r="H103" s="141">
        <f>H104</f>
        <v>0</v>
      </c>
    </row>
    <row r="104" spans="1:8" ht="43.9" hidden="1" customHeight="1">
      <c r="A104" s="104" t="s">
        <v>195</v>
      </c>
      <c r="B104" s="160">
        <v>534</v>
      </c>
      <c r="C104" s="105" t="s">
        <v>223</v>
      </c>
      <c r="D104" s="105" t="s">
        <v>182</v>
      </c>
      <c r="E104" s="84" t="s">
        <v>249</v>
      </c>
      <c r="F104" s="84">
        <v>244</v>
      </c>
      <c r="G104" s="141">
        <v>0</v>
      </c>
      <c r="H104" s="141">
        <v>0</v>
      </c>
    </row>
    <row r="105" spans="1:8" ht="48.6" hidden="1" customHeight="1">
      <c r="A105" s="104" t="s">
        <v>250</v>
      </c>
      <c r="B105" s="160">
        <v>534</v>
      </c>
      <c r="C105" s="105" t="s">
        <v>223</v>
      </c>
      <c r="D105" s="105" t="s">
        <v>182</v>
      </c>
      <c r="E105" s="84" t="s">
        <v>251</v>
      </c>
      <c r="F105" s="105" t="s">
        <v>137</v>
      </c>
      <c r="G105" s="141">
        <f>G106</f>
        <v>0</v>
      </c>
      <c r="H105" s="141">
        <f>H106</f>
        <v>0</v>
      </c>
    </row>
    <row r="106" spans="1:8" ht="34.15" hidden="1" customHeight="1">
      <c r="A106" s="104" t="s">
        <v>195</v>
      </c>
      <c r="B106" s="160">
        <v>534</v>
      </c>
      <c r="C106" s="105" t="s">
        <v>223</v>
      </c>
      <c r="D106" s="105" t="s">
        <v>182</v>
      </c>
      <c r="E106" s="84" t="s">
        <v>251</v>
      </c>
      <c r="F106" s="84">
        <v>244</v>
      </c>
      <c r="G106" s="141">
        <v>0</v>
      </c>
      <c r="H106" s="141">
        <v>0</v>
      </c>
    </row>
    <row r="107" spans="1:8" ht="29.45" hidden="1" customHeight="1">
      <c r="A107" s="104" t="s">
        <v>252</v>
      </c>
      <c r="B107" s="160">
        <v>534</v>
      </c>
      <c r="C107" s="105" t="s">
        <v>223</v>
      </c>
      <c r="D107" s="105" t="s">
        <v>182</v>
      </c>
      <c r="E107" s="84" t="s">
        <v>253</v>
      </c>
      <c r="F107" s="105" t="s">
        <v>137</v>
      </c>
      <c r="G107" s="141">
        <f>G108</f>
        <v>0</v>
      </c>
      <c r="H107" s="141">
        <f>H108</f>
        <v>0</v>
      </c>
    </row>
    <row r="108" spans="1:8" ht="37.15" hidden="1" customHeight="1">
      <c r="A108" s="104" t="s">
        <v>195</v>
      </c>
      <c r="B108" s="160">
        <v>534</v>
      </c>
      <c r="C108" s="105" t="s">
        <v>223</v>
      </c>
      <c r="D108" s="105" t="s">
        <v>182</v>
      </c>
      <c r="E108" s="84" t="s">
        <v>253</v>
      </c>
      <c r="F108" s="84">
        <v>244</v>
      </c>
      <c r="G108" s="141">
        <v>0</v>
      </c>
      <c r="H108" s="141">
        <v>0</v>
      </c>
    </row>
    <row r="109" spans="1:8" ht="37.15" hidden="1" customHeight="1">
      <c r="A109" s="104" t="s">
        <v>254</v>
      </c>
      <c r="B109" s="160">
        <v>534</v>
      </c>
      <c r="C109" s="105" t="s">
        <v>223</v>
      </c>
      <c r="D109" s="105" t="s">
        <v>182</v>
      </c>
      <c r="E109" s="84" t="s">
        <v>255</v>
      </c>
      <c r="F109" s="105" t="s">
        <v>137</v>
      </c>
      <c r="G109" s="141">
        <f>G110</f>
        <v>0</v>
      </c>
      <c r="H109" s="141">
        <f>H110</f>
        <v>0</v>
      </c>
    </row>
    <row r="110" spans="1:8" ht="37.15" hidden="1" customHeight="1">
      <c r="A110" s="104" t="s">
        <v>195</v>
      </c>
      <c r="B110" s="160">
        <v>534</v>
      </c>
      <c r="C110" s="105" t="s">
        <v>223</v>
      </c>
      <c r="D110" s="105" t="s">
        <v>182</v>
      </c>
      <c r="E110" s="84" t="s">
        <v>255</v>
      </c>
      <c r="F110" s="84">
        <v>244</v>
      </c>
      <c r="G110" s="141">
        <v>0</v>
      </c>
      <c r="H110" s="141">
        <v>0</v>
      </c>
    </row>
    <row r="111" spans="1:8" ht="37.15" hidden="1" customHeight="1">
      <c r="A111" s="104" t="s">
        <v>300</v>
      </c>
      <c r="B111" s="160">
        <v>534</v>
      </c>
      <c r="C111" s="105" t="s">
        <v>223</v>
      </c>
      <c r="D111" s="105" t="s">
        <v>182</v>
      </c>
      <c r="E111" s="84" t="s">
        <v>301</v>
      </c>
      <c r="F111" s="105" t="s">
        <v>137</v>
      </c>
      <c r="G111" s="141">
        <f>G112</f>
        <v>0</v>
      </c>
      <c r="H111" s="141">
        <f>H112</f>
        <v>0</v>
      </c>
    </row>
    <row r="112" spans="1:8" ht="37.15" hidden="1" customHeight="1">
      <c r="A112" s="104" t="s">
        <v>195</v>
      </c>
      <c r="B112" s="160">
        <v>534</v>
      </c>
      <c r="C112" s="105" t="s">
        <v>223</v>
      </c>
      <c r="D112" s="105" t="s">
        <v>182</v>
      </c>
      <c r="E112" s="84" t="s">
        <v>301</v>
      </c>
      <c r="F112" s="84">
        <v>244</v>
      </c>
      <c r="G112" s="141">
        <v>0</v>
      </c>
      <c r="H112" s="141">
        <v>0</v>
      </c>
    </row>
    <row r="113" spans="1:8" ht="31.5" customHeight="1">
      <c r="A113" s="120" t="s">
        <v>256</v>
      </c>
      <c r="B113" s="159">
        <v>534</v>
      </c>
      <c r="C113" s="121" t="s">
        <v>257</v>
      </c>
      <c r="D113" s="121" t="s">
        <v>135</v>
      </c>
      <c r="E113" s="81" t="s">
        <v>136</v>
      </c>
      <c r="F113" s="121" t="s">
        <v>137</v>
      </c>
      <c r="G113" s="143">
        <f>G114</f>
        <v>929.5</v>
      </c>
      <c r="H113" s="143">
        <f>H114</f>
        <v>894.89999999999986</v>
      </c>
    </row>
    <row r="114" spans="1:8" ht="66" customHeight="1">
      <c r="A114" s="57" t="s">
        <v>52</v>
      </c>
      <c r="B114" s="159">
        <v>534</v>
      </c>
      <c r="C114" s="58" t="s">
        <v>257</v>
      </c>
      <c r="D114" s="58" t="s">
        <v>134</v>
      </c>
      <c r="E114" s="58" t="s">
        <v>258</v>
      </c>
      <c r="F114" s="58" t="s">
        <v>137</v>
      </c>
      <c r="G114" s="59">
        <f>G115</f>
        <v>929.5</v>
      </c>
      <c r="H114" s="59">
        <f>H115</f>
        <v>894.89999999999986</v>
      </c>
    </row>
    <row r="115" spans="1:8" ht="36.75" customHeight="1">
      <c r="A115" s="104" t="s">
        <v>259</v>
      </c>
      <c r="B115" s="160">
        <v>534</v>
      </c>
      <c r="C115" s="105" t="s">
        <v>257</v>
      </c>
      <c r="D115" s="105" t="s">
        <v>134</v>
      </c>
      <c r="E115" s="106" t="s">
        <v>260</v>
      </c>
      <c r="F115" s="105" t="s">
        <v>137</v>
      </c>
      <c r="G115" s="151">
        <f>G116+G121</f>
        <v>929.5</v>
      </c>
      <c r="H115" s="151">
        <f>H116+H121</f>
        <v>894.89999999999986</v>
      </c>
    </row>
    <row r="116" spans="1:8" ht="38.25" customHeight="1">
      <c r="A116" s="64" t="s">
        <v>261</v>
      </c>
      <c r="B116" s="160">
        <v>534</v>
      </c>
      <c r="C116" s="105" t="s">
        <v>257</v>
      </c>
      <c r="D116" s="105" t="s">
        <v>134</v>
      </c>
      <c r="E116" s="84" t="s">
        <v>262</v>
      </c>
      <c r="F116" s="109" t="s">
        <v>137</v>
      </c>
      <c r="G116" s="141">
        <f>G117</f>
        <v>873.3</v>
      </c>
      <c r="H116" s="141">
        <f>H117</f>
        <v>833.59999999999991</v>
      </c>
    </row>
    <row r="117" spans="1:8" ht="47.25">
      <c r="A117" s="64" t="s">
        <v>263</v>
      </c>
      <c r="B117" s="160">
        <v>534</v>
      </c>
      <c r="C117" s="105" t="s">
        <v>257</v>
      </c>
      <c r="D117" s="105" t="s">
        <v>134</v>
      </c>
      <c r="E117" s="84" t="s">
        <v>264</v>
      </c>
      <c r="F117" s="109" t="s">
        <v>137</v>
      </c>
      <c r="G117" s="141">
        <f>G119+G120</f>
        <v>873.3</v>
      </c>
      <c r="H117" s="141">
        <f>H119+H120</f>
        <v>833.59999999999991</v>
      </c>
    </row>
    <row r="118" spans="1:8" ht="34.5" customHeight="1">
      <c r="A118" s="64" t="s">
        <v>265</v>
      </c>
      <c r="B118" s="160">
        <v>534</v>
      </c>
      <c r="C118" s="105" t="s">
        <v>257</v>
      </c>
      <c r="D118" s="105" t="s">
        <v>134</v>
      </c>
      <c r="E118" s="84" t="s">
        <v>264</v>
      </c>
      <c r="F118" s="109" t="s">
        <v>266</v>
      </c>
      <c r="G118" s="141">
        <f>G119+G120</f>
        <v>873.3</v>
      </c>
      <c r="H118" s="141">
        <f>H119+H120</f>
        <v>833.59999999999991</v>
      </c>
    </row>
    <row r="119" spans="1:8" ht="35.25" customHeight="1">
      <c r="A119" s="64" t="s">
        <v>267</v>
      </c>
      <c r="B119" s="160">
        <v>534</v>
      </c>
      <c r="C119" s="105" t="s">
        <v>257</v>
      </c>
      <c r="D119" s="105" t="s">
        <v>134</v>
      </c>
      <c r="E119" s="84" t="s">
        <v>264</v>
      </c>
      <c r="F119" s="84">
        <v>111</v>
      </c>
      <c r="G119" s="141">
        <v>609.6</v>
      </c>
      <c r="H119" s="141">
        <v>581.9</v>
      </c>
    </row>
    <row r="120" spans="1:8" ht="57" customHeight="1">
      <c r="A120" s="64" t="s">
        <v>268</v>
      </c>
      <c r="B120" s="160">
        <v>534</v>
      </c>
      <c r="C120" s="105" t="s">
        <v>257</v>
      </c>
      <c r="D120" s="105" t="s">
        <v>134</v>
      </c>
      <c r="E120" s="84" t="s">
        <v>264</v>
      </c>
      <c r="F120" s="84">
        <v>119</v>
      </c>
      <c r="G120" s="141">
        <v>263.7</v>
      </c>
      <c r="H120" s="141">
        <v>251.7</v>
      </c>
    </row>
    <row r="121" spans="1:8" ht="55.5" customHeight="1">
      <c r="A121" s="64" t="s">
        <v>269</v>
      </c>
      <c r="B121" s="160">
        <v>534</v>
      </c>
      <c r="C121" s="105" t="s">
        <v>257</v>
      </c>
      <c r="D121" s="105" t="s">
        <v>134</v>
      </c>
      <c r="E121" s="84" t="s">
        <v>270</v>
      </c>
      <c r="F121" s="109" t="s">
        <v>137</v>
      </c>
      <c r="G121" s="141">
        <f>G122+G123</f>
        <v>56.2</v>
      </c>
      <c r="H121" s="141">
        <f>H122+H123</f>
        <v>61.3</v>
      </c>
    </row>
    <row r="122" spans="1:8" ht="36" customHeight="1">
      <c r="A122" s="104" t="s">
        <v>195</v>
      </c>
      <c r="B122" s="160">
        <v>534</v>
      </c>
      <c r="C122" s="105" t="s">
        <v>257</v>
      </c>
      <c r="D122" s="105" t="s">
        <v>134</v>
      </c>
      <c r="E122" s="84" t="s">
        <v>270</v>
      </c>
      <c r="F122" s="84">
        <v>244</v>
      </c>
      <c r="G122" s="141">
        <v>56.2</v>
      </c>
      <c r="H122" s="141">
        <v>61.3</v>
      </c>
    </row>
    <row r="123" spans="1:8" ht="38.25" hidden="1" customHeight="1">
      <c r="A123" s="104" t="s">
        <v>160</v>
      </c>
      <c r="B123" s="159">
        <v>534</v>
      </c>
      <c r="C123" s="105" t="s">
        <v>257</v>
      </c>
      <c r="D123" s="105" t="s">
        <v>134</v>
      </c>
      <c r="E123" s="84" t="s">
        <v>270</v>
      </c>
      <c r="F123" s="84">
        <v>851</v>
      </c>
      <c r="G123" s="141"/>
      <c r="H123" s="141"/>
    </row>
    <row r="124" spans="1:8" ht="23.25" customHeight="1">
      <c r="A124" s="120" t="s">
        <v>271</v>
      </c>
      <c r="B124" s="159">
        <v>534</v>
      </c>
      <c r="C124" s="121">
        <v>10</v>
      </c>
      <c r="D124" s="121" t="s">
        <v>135</v>
      </c>
      <c r="E124" s="81" t="s">
        <v>136</v>
      </c>
      <c r="F124" s="121" t="s">
        <v>137</v>
      </c>
      <c r="G124" s="143">
        <f>G125</f>
        <v>256.8</v>
      </c>
      <c r="H124" s="143">
        <f>H125</f>
        <v>256.8</v>
      </c>
    </row>
    <row r="125" spans="1:8" s="83" customFormat="1" ht="23.45" customHeight="1">
      <c r="A125" s="120" t="s">
        <v>272</v>
      </c>
      <c r="B125" s="159">
        <v>534</v>
      </c>
      <c r="C125" s="121">
        <v>10</v>
      </c>
      <c r="D125" s="121" t="s">
        <v>134</v>
      </c>
      <c r="E125" s="81" t="s">
        <v>136</v>
      </c>
      <c r="F125" s="121" t="s">
        <v>137</v>
      </c>
      <c r="G125" s="143">
        <f t="shared" ref="G125:H128" si="3">G126</f>
        <v>256.8</v>
      </c>
      <c r="H125" s="143">
        <f t="shared" si="3"/>
        <v>256.8</v>
      </c>
    </row>
    <row r="126" spans="1:8" ht="27" customHeight="1">
      <c r="A126" s="104" t="s">
        <v>196</v>
      </c>
      <c r="B126" s="160">
        <v>534</v>
      </c>
      <c r="C126" s="109">
        <v>10</v>
      </c>
      <c r="D126" s="109" t="s">
        <v>134</v>
      </c>
      <c r="E126" s="84" t="s">
        <v>197</v>
      </c>
      <c r="F126" s="109" t="s">
        <v>137</v>
      </c>
      <c r="G126" s="141">
        <f t="shared" si="3"/>
        <v>256.8</v>
      </c>
      <c r="H126" s="141">
        <f t="shared" si="3"/>
        <v>256.8</v>
      </c>
    </row>
    <row r="127" spans="1:8" ht="30" customHeight="1">
      <c r="A127" s="104" t="s">
        <v>216</v>
      </c>
      <c r="B127" s="160">
        <v>534</v>
      </c>
      <c r="C127" s="109">
        <v>10</v>
      </c>
      <c r="D127" s="109" t="s">
        <v>134</v>
      </c>
      <c r="E127" s="84" t="s">
        <v>164</v>
      </c>
      <c r="F127" s="109" t="s">
        <v>137</v>
      </c>
      <c r="G127" s="141">
        <f t="shared" si="3"/>
        <v>256.8</v>
      </c>
      <c r="H127" s="141">
        <f t="shared" si="3"/>
        <v>256.8</v>
      </c>
    </row>
    <row r="128" spans="1:8" ht="39.75" customHeight="1">
      <c r="A128" s="108" t="s">
        <v>273</v>
      </c>
      <c r="B128" s="160">
        <v>534</v>
      </c>
      <c r="C128" s="109">
        <v>10</v>
      </c>
      <c r="D128" s="109" t="s">
        <v>134</v>
      </c>
      <c r="E128" s="84" t="s">
        <v>274</v>
      </c>
      <c r="F128" s="109" t="s">
        <v>137</v>
      </c>
      <c r="G128" s="141">
        <f t="shared" si="3"/>
        <v>256.8</v>
      </c>
      <c r="H128" s="141">
        <f t="shared" si="3"/>
        <v>256.8</v>
      </c>
    </row>
    <row r="129" spans="1:8" ht="33" customHeight="1">
      <c r="A129" s="108" t="s">
        <v>275</v>
      </c>
      <c r="B129" s="160">
        <v>534</v>
      </c>
      <c r="C129" s="127">
        <v>10</v>
      </c>
      <c r="D129" s="109" t="s">
        <v>134</v>
      </c>
      <c r="E129" s="128" t="s">
        <v>274</v>
      </c>
      <c r="F129" s="128">
        <v>312</v>
      </c>
      <c r="G129" s="149">
        <v>256.8</v>
      </c>
      <c r="H129" s="141">
        <v>256.8</v>
      </c>
    </row>
    <row r="130" spans="1:8" ht="34.5" hidden="1" customHeight="1">
      <c r="A130" s="129" t="s">
        <v>276</v>
      </c>
      <c r="B130" s="159">
        <v>534</v>
      </c>
      <c r="C130" s="130" t="s">
        <v>277</v>
      </c>
      <c r="D130" s="121" t="s">
        <v>135</v>
      </c>
      <c r="E130" s="131" t="s">
        <v>136</v>
      </c>
      <c r="F130" s="130" t="s">
        <v>137</v>
      </c>
      <c r="G130" s="143">
        <f t="shared" ref="G130:H134" si="4">G131</f>
        <v>0</v>
      </c>
      <c r="H130" s="143">
        <f t="shared" si="4"/>
        <v>0</v>
      </c>
    </row>
    <row r="131" spans="1:8" ht="3" hidden="1" customHeight="1">
      <c r="A131" s="108" t="s">
        <v>278</v>
      </c>
      <c r="B131" s="159">
        <v>534</v>
      </c>
      <c r="C131" s="127" t="s">
        <v>277</v>
      </c>
      <c r="D131" s="109" t="s">
        <v>134</v>
      </c>
      <c r="E131" s="128" t="s">
        <v>136</v>
      </c>
      <c r="F131" s="127" t="s">
        <v>137</v>
      </c>
      <c r="G131" s="141">
        <f t="shared" si="4"/>
        <v>0</v>
      </c>
      <c r="H131" s="141">
        <f t="shared" si="4"/>
        <v>0</v>
      </c>
    </row>
    <row r="132" spans="1:8" ht="33.75" hidden="1" customHeight="1">
      <c r="A132" s="108" t="s">
        <v>279</v>
      </c>
      <c r="B132" s="159">
        <v>534</v>
      </c>
      <c r="C132" s="127" t="s">
        <v>277</v>
      </c>
      <c r="D132" s="109" t="s">
        <v>134</v>
      </c>
      <c r="E132" s="128" t="s">
        <v>164</v>
      </c>
      <c r="F132" s="127" t="s">
        <v>137</v>
      </c>
      <c r="G132" s="141">
        <f t="shared" si="4"/>
        <v>0</v>
      </c>
      <c r="H132" s="141">
        <f t="shared" si="4"/>
        <v>0</v>
      </c>
    </row>
    <row r="133" spans="1:8" ht="33.75" hidden="1" customHeight="1">
      <c r="A133" s="108" t="s">
        <v>280</v>
      </c>
      <c r="B133" s="159">
        <v>534</v>
      </c>
      <c r="C133" s="127" t="s">
        <v>277</v>
      </c>
      <c r="D133" s="109" t="s">
        <v>134</v>
      </c>
      <c r="E133" s="128" t="s">
        <v>281</v>
      </c>
      <c r="F133" s="127" t="s">
        <v>137</v>
      </c>
      <c r="G133" s="141">
        <f t="shared" si="4"/>
        <v>0</v>
      </c>
      <c r="H133" s="141">
        <f t="shared" si="4"/>
        <v>0</v>
      </c>
    </row>
    <row r="134" spans="1:8" ht="33.75" hidden="1" customHeight="1">
      <c r="A134" s="108" t="s">
        <v>282</v>
      </c>
      <c r="B134" s="159">
        <v>534</v>
      </c>
      <c r="C134" s="127" t="s">
        <v>277</v>
      </c>
      <c r="D134" s="109" t="s">
        <v>134</v>
      </c>
      <c r="E134" s="128" t="s">
        <v>283</v>
      </c>
      <c r="F134" s="127" t="s">
        <v>137</v>
      </c>
      <c r="G134" s="141">
        <f t="shared" si="4"/>
        <v>0</v>
      </c>
      <c r="H134" s="141">
        <f t="shared" si="4"/>
        <v>0</v>
      </c>
    </row>
    <row r="135" spans="1:8" ht="34.5" hidden="1" customHeight="1">
      <c r="A135" s="108" t="s">
        <v>195</v>
      </c>
      <c r="B135" s="159">
        <v>534</v>
      </c>
      <c r="C135" s="127" t="s">
        <v>277</v>
      </c>
      <c r="D135" s="109" t="s">
        <v>134</v>
      </c>
      <c r="E135" s="128" t="s">
        <v>283</v>
      </c>
      <c r="F135" s="127" t="s">
        <v>178</v>
      </c>
      <c r="G135" s="141">
        <v>0</v>
      </c>
      <c r="H135" s="141">
        <v>0</v>
      </c>
    </row>
    <row r="136" spans="1:8" s="83" customFormat="1" ht="55.5" customHeight="1">
      <c r="A136" s="129" t="s">
        <v>284</v>
      </c>
      <c r="B136" s="159">
        <v>534</v>
      </c>
      <c r="C136" s="130" t="s">
        <v>285</v>
      </c>
      <c r="D136" s="121" t="s">
        <v>135</v>
      </c>
      <c r="E136" s="131" t="s">
        <v>136</v>
      </c>
      <c r="F136" s="130" t="s">
        <v>137</v>
      </c>
      <c r="G136" s="143">
        <f>G137</f>
        <v>228</v>
      </c>
      <c r="H136" s="143">
        <f>H137</f>
        <v>228</v>
      </c>
    </row>
    <row r="137" spans="1:8" ht="30.75" customHeight="1">
      <c r="A137" s="104" t="s">
        <v>286</v>
      </c>
      <c r="B137" s="160">
        <v>534</v>
      </c>
      <c r="C137" s="109" t="s">
        <v>285</v>
      </c>
      <c r="D137" s="109" t="s">
        <v>182</v>
      </c>
      <c r="E137" s="84" t="s">
        <v>136</v>
      </c>
      <c r="F137" s="109" t="s">
        <v>137</v>
      </c>
      <c r="G137" s="141">
        <f t="shared" ref="G137:H140" si="5">G138</f>
        <v>228</v>
      </c>
      <c r="H137" s="141">
        <f t="shared" si="5"/>
        <v>228</v>
      </c>
    </row>
    <row r="138" spans="1:8" ht="33.75" customHeight="1">
      <c r="A138" s="108" t="s">
        <v>287</v>
      </c>
      <c r="B138" s="160">
        <v>534</v>
      </c>
      <c r="C138" s="127" t="s">
        <v>285</v>
      </c>
      <c r="D138" s="109" t="s">
        <v>182</v>
      </c>
      <c r="E138" s="128" t="s">
        <v>197</v>
      </c>
      <c r="F138" s="109" t="s">
        <v>137</v>
      </c>
      <c r="G138" s="141">
        <f t="shared" si="5"/>
        <v>228</v>
      </c>
      <c r="H138" s="141">
        <f t="shared" si="5"/>
        <v>228</v>
      </c>
    </row>
    <row r="139" spans="1:8" ht="30" customHeight="1">
      <c r="A139" s="108" t="s">
        <v>216</v>
      </c>
      <c r="B139" s="160">
        <v>534</v>
      </c>
      <c r="C139" s="127" t="s">
        <v>285</v>
      </c>
      <c r="D139" s="109" t="s">
        <v>182</v>
      </c>
      <c r="E139" s="128" t="s">
        <v>164</v>
      </c>
      <c r="F139" s="109" t="s">
        <v>137</v>
      </c>
      <c r="G139" s="141">
        <f t="shared" si="5"/>
        <v>228</v>
      </c>
      <c r="H139" s="141">
        <f t="shared" si="5"/>
        <v>228</v>
      </c>
    </row>
    <row r="140" spans="1:8" ht="84" customHeight="1">
      <c r="A140" s="108" t="s">
        <v>288</v>
      </c>
      <c r="B140" s="160">
        <v>534</v>
      </c>
      <c r="C140" s="127" t="s">
        <v>285</v>
      </c>
      <c r="D140" s="109" t="s">
        <v>182</v>
      </c>
      <c r="E140" s="110" t="s">
        <v>289</v>
      </c>
      <c r="F140" s="109" t="s">
        <v>137</v>
      </c>
      <c r="G140" s="141">
        <f t="shared" si="5"/>
        <v>228</v>
      </c>
      <c r="H140" s="141">
        <f t="shared" si="5"/>
        <v>228</v>
      </c>
    </row>
    <row r="141" spans="1:8" ht="35.25" customHeight="1">
      <c r="A141" s="108" t="s">
        <v>290</v>
      </c>
      <c r="B141" s="160">
        <v>534</v>
      </c>
      <c r="C141" s="127" t="s">
        <v>285</v>
      </c>
      <c r="D141" s="109" t="s">
        <v>182</v>
      </c>
      <c r="E141" s="128" t="s">
        <v>289</v>
      </c>
      <c r="F141" s="128">
        <v>540</v>
      </c>
      <c r="G141" s="141">
        <v>228</v>
      </c>
      <c r="H141" s="141">
        <v>228</v>
      </c>
    </row>
    <row r="142" spans="1:8" ht="39.75" hidden="1" customHeight="1">
      <c r="A142" s="61" t="s">
        <v>276</v>
      </c>
      <c r="B142" s="166"/>
      <c r="C142" s="121" t="s">
        <v>277</v>
      </c>
      <c r="D142" s="121" t="s">
        <v>135</v>
      </c>
      <c r="E142" s="81" t="s">
        <v>136</v>
      </c>
      <c r="F142" s="121" t="s">
        <v>137</v>
      </c>
      <c r="G142" s="143"/>
      <c r="H142" s="143">
        <f>H144</f>
        <v>0</v>
      </c>
    </row>
    <row r="143" spans="1:8" hidden="1">
      <c r="A143" s="104" t="s">
        <v>278</v>
      </c>
      <c r="B143" s="167"/>
      <c r="C143" s="109" t="s">
        <v>277</v>
      </c>
      <c r="D143" s="109" t="s">
        <v>134</v>
      </c>
      <c r="E143" s="84" t="s">
        <v>136</v>
      </c>
      <c r="F143" s="109" t="s">
        <v>137</v>
      </c>
      <c r="G143" s="141"/>
      <c r="H143" s="141">
        <f>H144</f>
        <v>0</v>
      </c>
    </row>
    <row r="144" spans="1:8" hidden="1">
      <c r="A144" s="108" t="s">
        <v>279</v>
      </c>
      <c r="B144" s="110"/>
      <c r="C144" s="127" t="s">
        <v>277</v>
      </c>
      <c r="D144" s="109" t="s">
        <v>134</v>
      </c>
      <c r="E144" s="128" t="s">
        <v>164</v>
      </c>
      <c r="F144" s="109" t="s">
        <v>137</v>
      </c>
      <c r="G144" s="141"/>
      <c r="H144" s="141">
        <f>H145</f>
        <v>0</v>
      </c>
    </row>
    <row r="145" spans="1:8" ht="31.5" hidden="1">
      <c r="A145" s="108" t="s">
        <v>280</v>
      </c>
      <c r="B145" s="110"/>
      <c r="C145" s="127" t="s">
        <v>277</v>
      </c>
      <c r="D145" s="109" t="s">
        <v>134</v>
      </c>
      <c r="E145" s="128" t="s">
        <v>281</v>
      </c>
      <c r="F145" s="109" t="s">
        <v>137</v>
      </c>
      <c r="G145" s="141"/>
      <c r="H145" s="141">
        <f>H146</f>
        <v>0</v>
      </c>
    </row>
    <row r="146" spans="1:8" hidden="1">
      <c r="A146" s="132" t="s">
        <v>282</v>
      </c>
      <c r="B146" s="168"/>
      <c r="C146" s="127" t="s">
        <v>277</v>
      </c>
      <c r="D146" s="109" t="s">
        <v>134</v>
      </c>
      <c r="E146" s="110" t="s">
        <v>283</v>
      </c>
      <c r="F146" s="109" t="s">
        <v>137</v>
      </c>
      <c r="G146" s="141"/>
      <c r="H146" s="141">
        <f>H147</f>
        <v>0</v>
      </c>
    </row>
    <row r="147" spans="1:8" ht="31.5" hidden="1">
      <c r="A147" s="108" t="s">
        <v>195</v>
      </c>
      <c r="B147" s="110"/>
      <c r="C147" s="127" t="s">
        <v>277</v>
      </c>
      <c r="D147" s="109" t="s">
        <v>134</v>
      </c>
      <c r="E147" s="128" t="s">
        <v>283</v>
      </c>
      <c r="F147" s="128">
        <v>244</v>
      </c>
      <c r="G147" s="149"/>
      <c r="H147" s="149"/>
    </row>
    <row r="148" spans="1:8">
      <c r="A148" s="156" t="s">
        <v>302</v>
      </c>
      <c r="B148" s="157" t="s">
        <v>137</v>
      </c>
      <c r="C148" s="157" t="s">
        <v>135</v>
      </c>
      <c r="D148" s="157" t="s">
        <v>135</v>
      </c>
      <c r="E148" s="157" t="s">
        <v>306</v>
      </c>
      <c r="F148" s="157" t="s">
        <v>137</v>
      </c>
      <c r="G148" s="158">
        <v>54.1</v>
      </c>
      <c r="H148" s="158">
        <v>111.6</v>
      </c>
    </row>
  </sheetData>
  <autoFilter ref="A6:H6"/>
  <mergeCells count="2">
    <mergeCell ref="E2:H2"/>
    <mergeCell ref="A3:H3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54" firstPageNumber="223" fitToHeight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3"/>
  <sheetViews>
    <sheetView topLeftCell="A5" zoomScale="90" zoomScaleNormal="90" workbookViewId="0">
      <selection activeCell="A6" sqref="A6:F6"/>
    </sheetView>
  </sheetViews>
  <sheetFormatPr defaultColWidth="11.85546875" defaultRowHeight="15" outlineLevelRow="1"/>
  <cols>
    <col min="1" max="1" width="46.7109375" style="263" customWidth="1"/>
    <col min="2" max="2" width="19.28515625" style="264" customWidth="1" collapsed="1"/>
    <col min="3" max="3" width="9.85546875" style="264" customWidth="1"/>
    <col min="4" max="4" width="11.5703125" style="264" customWidth="1"/>
    <col min="5" max="5" width="10.42578125" style="264" customWidth="1"/>
    <col min="6" max="6" width="17.140625" style="265" customWidth="1"/>
    <col min="7" max="251" width="9.140625" style="172" customWidth="1"/>
    <col min="252" max="252" width="37.42578125" style="172" customWidth="1"/>
    <col min="253" max="253" width="9.85546875" style="172" customWidth="1"/>
    <col min="254" max="254" width="11" style="172" customWidth="1"/>
    <col min="255" max="255" width="0" style="172" hidden="1" customWidth="1"/>
    <col min="256" max="16384" width="11.85546875" style="172"/>
  </cols>
  <sheetData>
    <row r="1" spans="1:6" ht="15.75">
      <c r="A1" s="169"/>
      <c r="B1" s="170"/>
      <c r="C1" s="171"/>
      <c r="D1" s="171"/>
      <c r="E1" s="398"/>
      <c r="F1" s="398"/>
    </row>
    <row r="2" spans="1:6" ht="24" customHeight="1">
      <c r="A2" s="169"/>
      <c r="B2" s="170"/>
      <c r="C2" s="399" t="s">
        <v>29</v>
      </c>
      <c r="D2" s="400"/>
      <c r="E2" s="400"/>
      <c r="F2" s="400"/>
    </row>
    <row r="3" spans="1:6" ht="15" customHeight="1">
      <c r="A3" s="169"/>
      <c r="B3" s="170"/>
      <c r="C3" s="400"/>
      <c r="D3" s="400"/>
      <c r="E3" s="400"/>
      <c r="F3" s="400"/>
    </row>
    <row r="4" spans="1:6" ht="54" customHeight="1">
      <c r="A4" s="169"/>
      <c r="B4" s="170"/>
      <c r="C4" s="400"/>
      <c r="D4" s="400"/>
      <c r="E4" s="400"/>
      <c r="F4" s="400"/>
    </row>
    <row r="5" spans="1:6" ht="57" customHeight="1">
      <c r="A5" s="169"/>
      <c r="B5" s="173"/>
      <c r="C5" s="400"/>
      <c r="D5" s="400"/>
      <c r="E5" s="400"/>
      <c r="F5" s="400"/>
    </row>
    <row r="6" spans="1:6" ht="113.25" customHeight="1">
      <c r="A6" s="401" t="s">
        <v>307</v>
      </c>
      <c r="B6" s="401"/>
      <c r="C6" s="401"/>
      <c r="D6" s="401"/>
      <c r="E6" s="401"/>
      <c r="F6" s="401"/>
    </row>
    <row r="7" spans="1:6" ht="15.6" customHeight="1">
      <c r="A7" s="174"/>
      <c r="B7" s="175"/>
      <c r="C7" s="175"/>
      <c r="D7" s="175"/>
      <c r="E7" s="175"/>
      <c r="F7" s="176"/>
    </row>
    <row r="8" spans="1:6" ht="54.75" customHeight="1">
      <c r="A8" s="177" t="s">
        <v>125</v>
      </c>
      <c r="B8" s="178" t="s">
        <v>128</v>
      </c>
      <c r="C8" s="178" t="s">
        <v>126</v>
      </c>
      <c r="D8" s="178" t="s">
        <v>127</v>
      </c>
      <c r="E8" s="178" t="s">
        <v>129</v>
      </c>
      <c r="F8" s="179" t="s">
        <v>308</v>
      </c>
    </row>
    <row r="9" spans="1:6" ht="15.75" hidden="1" outlineLevel="1">
      <c r="A9" s="180"/>
      <c r="B9" s="181"/>
      <c r="C9" s="181"/>
      <c r="D9" s="181"/>
      <c r="E9" s="181"/>
      <c r="F9" s="182"/>
    </row>
    <row r="10" spans="1:6" ht="15.75" collapsed="1">
      <c r="A10" s="183" t="s">
        <v>309</v>
      </c>
      <c r="B10" s="184" t="s">
        <v>132</v>
      </c>
      <c r="C10" s="184" t="s">
        <v>132</v>
      </c>
      <c r="D10" s="184" t="s">
        <v>132</v>
      </c>
      <c r="E10" s="185" t="s">
        <v>132</v>
      </c>
      <c r="F10" s="186">
        <f>F11+F22+F83+F90+F101+F118+F122+F128+F110+F66</f>
        <v>3272.4000000000005</v>
      </c>
    </row>
    <row r="11" spans="1:6" ht="93" customHeight="1">
      <c r="A11" s="187" t="s">
        <v>52</v>
      </c>
      <c r="B11" s="188" t="s">
        <v>258</v>
      </c>
      <c r="C11" s="188" t="s">
        <v>135</v>
      </c>
      <c r="D11" s="188" t="s">
        <v>135</v>
      </c>
      <c r="E11" s="189" t="s">
        <v>137</v>
      </c>
      <c r="F11" s="190">
        <f>F12</f>
        <v>963.6</v>
      </c>
    </row>
    <row r="12" spans="1:6" s="194" customFormat="1" ht="54.75" customHeight="1">
      <c r="A12" s="191" t="s">
        <v>259</v>
      </c>
      <c r="B12" s="188" t="s">
        <v>260</v>
      </c>
      <c r="C12" s="188" t="s">
        <v>135</v>
      </c>
      <c r="D12" s="188" t="s">
        <v>135</v>
      </c>
      <c r="E12" s="192" t="s">
        <v>137</v>
      </c>
      <c r="F12" s="193">
        <f>F13+F18</f>
        <v>963.6</v>
      </c>
    </row>
    <row r="13" spans="1:6" ht="53.25" customHeight="1">
      <c r="A13" s="195" t="s">
        <v>261</v>
      </c>
      <c r="B13" s="196" t="s">
        <v>262</v>
      </c>
      <c r="C13" s="196" t="s">
        <v>135</v>
      </c>
      <c r="D13" s="196" t="s">
        <v>135</v>
      </c>
      <c r="E13" s="197" t="s">
        <v>137</v>
      </c>
      <c r="F13" s="198">
        <f>F14</f>
        <v>912.4</v>
      </c>
    </row>
    <row r="14" spans="1:6" ht="76.900000000000006" customHeight="1">
      <c r="A14" s="195" t="s">
        <v>263</v>
      </c>
      <c r="B14" s="196" t="s">
        <v>264</v>
      </c>
      <c r="C14" s="196" t="s">
        <v>257</v>
      </c>
      <c r="D14" s="196" t="s">
        <v>135</v>
      </c>
      <c r="E14" s="197" t="s">
        <v>137</v>
      </c>
      <c r="F14" s="198">
        <f>F16+F17</f>
        <v>912.4</v>
      </c>
    </row>
    <row r="15" spans="1:6" ht="36" customHeight="1">
      <c r="A15" s="195" t="s">
        <v>265</v>
      </c>
      <c r="B15" s="196" t="s">
        <v>264</v>
      </c>
      <c r="C15" s="196" t="s">
        <v>257</v>
      </c>
      <c r="D15" s="196" t="s">
        <v>134</v>
      </c>
      <c r="E15" s="197" t="s">
        <v>266</v>
      </c>
      <c r="F15" s="198">
        <f>F16+F17</f>
        <v>912.4</v>
      </c>
    </row>
    <row r="16" spans="1:6" ht="31.5">
      <c r="A16" s="195" t="s">
        <v>267</v>
      </c>
      <c r="B16" s="196" t="s">
        <v>264</v>
      </c>
      <c r="C16" s="196" t="s">
        <v>257</v>
      </c>
      <c r="D16" s="196" t="s">
        <v>134</v>
      </c>
      <c r="E16" s="197">
        <v>111</v>
      </c>
      <c r="F16" s="199">
        <v>636.9</v>
      </c>
    </row>
    <row r="17" spans="1:10" ht="72" customHeight="1">
      <c r="A17" s="195" t="s">
        <v>268</v>
      </c>
      <c r="B17" s="196" t="s">
        <v>264</v>
      </c>
      <c r="C17" s="196" t="s">
        <v>257</v>
      </c>
      <c r="D17" s="196" t="s">
        <v>134</v>
      </c>
      <c r="E17" s="197">
        <v>119</v>
      </c>
      <c r="F17" s="199">
        <v>275.5</v>
      </c>
    </row>
    <row r="18" spans="1:10" ht="78.75">
      <c r="A18" s="195" t="s">
        <v>269</v>
      </c>
      <c r="B18" s="196" t="s">
        <v>270</v>
      </c>
      <c r="C18" s="196" t="s">
        <v>257</v>
      </c>
      <c r="D18" s="196" t="s">
        <v>135</v>
      </c>
      <c r="E18" s="197" t="s">
        <v>137</v>
      </c>
      <c r="F18" s="198">
        <f>F19+F20+F21</f>
        <v>51.2</v>
      </c>
    </row>
    <row r="19" spans="1:10" ht="47.25">
      <c r="A19" s="200" t="s">
        <v>310</v>
      </c>
      <c r="B19" s="196" t="s">
        <v>270</v>
      </c>
      <c r="C19" s="196" t="s">
        <v>257</v>
      </c>
      <c r="D19" s="196" t="s">
        <v>134</v>
      </c>
      <c r="E19" s="197" t="s">
        <v>178</v>
      </c>
      <c r="F19" s="198">
        <v>51.2</v>
      </c>
    </row>
    <row r="20" spans="1:10" ht="0.75" customHeight="1">
      <c r="A20" s="200" t="s">
        <v>195</v>
      </c>
      <c r="B20" s="196" t="s">
        <v>270</v>
      </c>
      <c r="C20" s="196" t="s">
        <v>257</v>
      </c>
      <c r="D20" s="196" t="s">
        <v>134</v>
      </c>
      <c r="E20" s="197">
        <v>244</v>
      </c>
      <c r="F20" s="198">
        <v>0</v>
      </c>
    </row>
    <row r="21" spans="1:10" ht="35.25" customHeight="1">
      <c r="A21" s="200" t="s">
        <v>160</v>
      </c>
      <c r="B21" s="196" t="s">
        <v>270</v>
      </c>
      <c r="C21" s="196" t="s">
        <v>257</v>
      </c>
      <c r="D21" s="196" t="s">
        <v>134</v>
      </c>
      <c r="E21" s="197">
        <v>851</v>
      </c>
      <c r="F21" s="198">
        <v>0</v>
      </c>
    </row>
    <row r="22" spans="1:10" ht="31.5">
      <c r="A22" s="201" t="s">
        <v>222</v>
      </c>
      <c r="B22" s="202" t="s">
        <v>136</v>
      </c>
      <c r="C22" s="188" t="s">
        <v>223</v>
      </c>
      <c r="D22" s="188" t="s">
        <v>135</v>
      </c>
      <c r="E22" s="192" t="s">
        <v>137</v>
      </c>
      <c r="F22" s="203">
        <f>F23+F50</f>
        <v>284.2</v>
      </c>
    </row>
    <row r="23" spans="1:10" ht="15.75">
      <c r="A23" s="191" t="s">
        <v>224</v>
      </c>
      <c r="B23" s="202" t="s">
        <v>136</v>
      </c>
      <c r="C23" s="188" t="s">
        <v>223</v>
      </c>
      <c r="D23" s="188" t="s">
        <v>139</v>
      </c>
      <c r="E23" s="192" t="s">
        <v>137</v>
      </c>
      <c r="F23" s="193">
        <f>F24</f>
        <v>134.19999999999999</v>
      </c>
    </row>
    <row r="24" spans="1:10" ht="109.5" customHeight="1">
      <c r="A24" s="187" t="s">
        <v>47</v>
      </c>
      <c r="B24" s="188" t="s">
        <v>225</v>
      </c>
      <c r="C24" s="188" t="s">
        <v>135</v>
      </c>
      <c r="D24" s="188" t="s">
        <v>135</v>
      </c>
      <c r="E24" s="188" t="s">
        <v>137</v>
      </c>
      <c r="F24" s="190">
        <f>F25</f>
        <v>134.19999999999999</v>
      </c>
    </row>
    <row r="25" spans="1:10" s="194" customFormat="1" ht="94.5" customHeight="1">
      <c r="A25" s="191" t="s">
        <v>57</v>
      </c>
      <c r="B25" s="192" t="s">
        <v>298</v>
      </c>
      <c r="C25" s="192" t="s">
        <v>223</v>
      </c>
      <c r="D25" s="192" t="s">
        <v>139</v>
      </c>
      <c r="E25" s="188" t="s">
        <v>137</v>
      </c>
      <c r="F25" s="193">
        <f>F26</f>
        <v>134.19999999999999</v>
      </c>
    </row>
    <row r="26" spans="1:10" ht="103.5" customHeight="1">
      <c r="A26" s="200" t="s">
        <v>226</v>
      </c>
      <c r="B26" s="197" t="s">
        <v>227</v>
      </c>
      <c r="C26" s="204" t="s">
        <v>223</v>
      </c>
      <c r="D26" s="204" t="s">
        <v>139</v>
      </c>
      <c r="E26" s="196" t="s">
        <v>137</v>
      </c>
      <c r="F26" s="198">
        <f>F27</f>
        <v>134.19999999999999</v>
      </c>
    </row>
    <row r="27" spans="1:10" ht="72" customHeight="1">
      <c r="A27" s="200" t="s">
        <v>228</v>
      </c>
      <c r="B27" s="197" t="s">
        <v>299</v>
      </c>
      <c r="C27" s="204" t="s">
        <v>223</v>
      </c>
      <c r="D27" s="204" t="s">
        <v>139</v>
      </c>
      <c r="E27" s="196" t="s">
        <v>137</v>
      </c>
      <c r="F27" s="198">
        <f>F28+F29</f>
        <v>134.19999999999999</v>
      </c>
    </row>
    <row r="28" spans="1:10" ht="52.5" customHeight="1">
      <c r="A28" s="200" t="s">
        <v>195</v>
      </c>
      <c r="B28" s="197" t="s">
        <v>299</v>
      </c>
      <c r="C28" s="204" t="s">
        <v>223</v>
      </c>
      <c r="D28" s="204" t="s">
        <v>139</v>
      </c>
      <c r="E28" s="196" t="s">
        <v>178</v>
      </c>
      <c r="F28" s="198">
        <v>134.19999999999999</v>
      </c>
    </row>
    <row r="29" spans="1:10" ht="69" customHeight="1">
      <c r="A29" s="200" t="s">
        <v>311</v>
      </c>
      <c r="B29" s="197" t="s">
        <v>299</v>
      </c>
      <c r="C29" s="204" t="s">
        <v>223</v>
      </c>
      <c r="D29" s="204" t="s">
        <v>139</v>
      </c>
      <c r="E29" s="196" t="s">
        <v>312</v>
      </c>
      <c r="F29" s="198">
        <v>0</v>
      </c>
    </row>
    <row r="30" spans="1:10" ht="24" hidden="1" customHeight="1">
      <c r="A30" s="191" t="s">
        <v>231</v>
      </c>
      <c r="B30" s="189" t="s">
        <v>136</v>
      </c>
      <c r="C30" s="188" t="s">
        <v>223</v>
      </c>
      <c r="D30" s="188" t="s">
        <v>182</v>
      </c>
      <c r="E30" s="189" t="s">
        <v>137</v>
      </c>
      <c r="F30" s="190">
        <f>F31</f>
        <v>0</v>
      </c>
    </row>
    <row r="31" spans="1:10" ht="78.75" hidden="1">
      <c r="A31" s="205" t="s">
        <v>48</v>
      </c>
      <c r="B31" s="189" t="s">
        <v>136</v>
      </c>
      <c r="C31" s="188" t="s">
        <v>223</v>
      </c>
      <c r="D31" s="188" t="s">
        <v>182</v>
      </c>
      <c r="E31" s="189" t="s">
        <v>137</v>
      </c>
      <c r="F31" s="190">
        <f>F32+F36+F40</f>
        <v>0</v>
      </c>
      <c r="J31" s="206"/>
    </row>
    <row r="32" spans="1:10" s="207" customFormat="1" ht="78.75" hidden="1">
      <c r="A32" s="191" t="s">
        <v>55</v>
      </c>
      <c r="B32" s="189" t="s">
        <v>232</v>
      </c>
      <c r="C32" s="189" t="s">
        <v>223</v>
      </c>
      <c r="D32" s="189" t="s">
        <v>182</v>
      </c>
      <c r="E32" s="192" t="s">
        <v>137</v>
      </c>
      <c r="F32" s="193">
        <f>F33</f>
        <v>0</v>
      </c>
    </row>
    <row r="33" spans="1:6" s="208" customFormat="1" ht="47.25" hidden="1">
      <c r="A33" s="200" t="s">
        <v>233</v>
      </c>
      <c r="B33" s="204" t="s">
        <v>234</v>
      </c>
      <c r="C33" s="204" t="s">
        <v>223</v>
      </c>
      <c r="D33" s="204" t="s">
        <v>182</v>
      </c>
      <c r="E33" s="204" t="s">
        <v>137</v>
      </c>
      <c r="F33" s="199">
        <f>F34</f>
        <v>0</v>
      </c>
    </row>
    <row r="34" spans="1:6" s="208" customFormat="1" ht="36" hidden="1" customHeight="1">
      <c r="A34" s="200" t="s">
        <v>235</v>
      </c>
      <c r="B34" s="204" t="s">
        <v>313</v>
      </c>
      <c r="C34" s="204" t="s">
        <v>223</v>
      </c>
      <c r="D34" s="204" t="s">
        <v>182</v>
      </c>
      <c r="E34" s="204" t="s">
        <v>137</v>
      </c>
      <c r="F34" s="198">
        <f>F35</f>
        <v>0</v>
      </c>
    </row>
    <row r="35" spans="1:6" s="208" customFormat="1" ht="54.75" hidden="1" customHeight="1">
      <c r="A35" s="200" t="s">
        <v>195</v>
      </c>
      <c r="B35" s="197" t="s">
        <v>236</v>
      </c>
      <c r="C35" s="204" t="s">
        <v>223</v>
      </c>
      <c r="D35" s="204" t="s">
        <v>182</v>
      </c>
      <c r="E35" s="197">
        <v>244</v>
      </c>
      <c r="F35" s="198">
        <v>0</v>
      </c>
    </row>
    <row r="36" spans="1:6" ht="31.5" hidden="1">
      <c r="A36" s="200" t="s">
        <v>50</v>
      </c>
      <c r="B36" s="197" t="s">
        <v>236</v>
      </c>
      <c r="C36" s="204" t="s">
        <v>223</v>
      </c>
      <c r="D36" s="204" t="s">
        <v>182</v>
      </c>
      <c r="E36" s="204" t="s">
        <v>137</v>
      </c>
      <c r="F36" s="199">
        <f>F37</f>
        <v>0</v>
      </c>
    </row>
    <row r="37" spans="1:6" ht="44.25" hidden="1" customHeight="1">
      <c r="A37" s="200" t="s">
        <v>238</v>
      </c>
      <c r="B37" s="204" t="s">
        <v>237</v>
      </c>
      <c r="C37" s="204" t="s">
        <v>223</v>
      </c>
      <c r="D37" s="204" t="s">
        <v>182</v>
      </c>
      <c r="E37" s="204" t="s">
        <v>137</v>
      </c>
      <c r="F37" s="199">
        <f>F38</f>
        <v>0</v>
      </c>
    </row>
    <row r="38" spans="1:6" ht="42" hidden="1" customHeight="1">
      <c r="A38" s="200" t="s">
        <v>240</v>
      </c>
      <c r="B38" s="204" t="s">
        <v>239</v>
      </c>
      <c r="C38" s="204" t="s">
        <v>223</v>
      </c>
      <c r="D38" s="204" t="s">
        <v>182</v>
      </c>
      <c r="E38" s="204" t="s">
        <v>137</v>
      </c>
      <c r="F38" s="198">
        <f>F39</f>
        <v>0</v>
      </c>
    </row>
    <row r="39" spans="1:6" ht="56.25" hidden="1" customHeight="1">
      <c r="A39" s="200" t="s">
        <v>195</v>
      </c>
      <c r="B39" s="197" t="s">
        <v>241</v>
      </c>
      <c r="C39" s="204" t="s">
        <v>223</v>
      </c>
      <c r="D39" s="204" t="s">
        <v>182</v>
      </c>
      <c r="E39" s="197">
        <v>244</v>
      </c>
      <c r="F39" s="198">
        <v>0</v>
      </c>
    </row>
    <row r="40" spans="1:6" s="194" customFormat="1" ht="47.25" hidden="1">
      <c r="A40" s="191" t="s">
        <v>51</v>
      </c>
      <c r="B40" s="202" t="s">
        <v>314</v>
      </c>
      <c r="C40" s="192" t="s">
        <v>223</v>
      </c>
      <c r="D40" s="192" t="s">
        <v>182</v>
      </c>
      <c r="E40" s="192" t="s">
        <v>137</v>
      </c>
      <c r="F40" s="193">
        <f>F41</f>
        <v>0</v>
      </c>
    </row>
    <row r="41" spans="1:6" ht="63" hidden="1">
      <c r="A41" s="200" t="s">
        <v>243</v>
      </c>
      <c r="B41" s="204" t="s">
        <v>244</v>
      </c>
      <c r="C41" s="204" t="s">
        <v>223</v>
      </c>
      <c r="D41" s="204" t="s">
        <v>182</v>
      </c>
      <c r="E41" s="204" t="s">
        <v>137</v>
      </c>
      <c r="F41" s="199">
        <f>F42+F44+F46+F48</f>
        <v>0</v>
      </c>
    </row>
    <row r="42" spans="1:6" ht="39" hidden="1" customHeight="1">
      <c r="A42" s="200" t="s">
        <v>315</v>
      </c>
      <c r="B42" s="204" t="s">
        <v>246</v>
      </c>
      <c r="C42" s="204" t="s">
        <v>316</v>
      </c>
      <c r="D42" s="204" t="s">
        <v>182</v>
      </c>
      <c r="E42" s="204" t="s">
        <v>137</v>
      </c>
      <c r="F42" s="199">
        <f>F43</f>
        <v>0</v>
      </c>
    </row>
    <row r="43" spans="1:6" ht="50.25" hidden="1" customHeight="1">
      <c r="A43" s="200" t="s">
        <v>195</v>
      </c>
      <c r="B43" s="204" t="s">
        <v>246</v>
      </c>
      <c r="C43" s="204" t="s">
        <v>223</v>
      </c>
      <c r="D43" s="204" t="s">
        <v>182</v>
      </c>
      <c r="E43" s="204" t="s">
        <v>178</v>
      </c>
      <c r="F43" s="199"/>
    </row>
    <row r="44" spans="1:6" ht="37.5" hidden="1" customHeight="1">
      <c r="A44" s="200" t="s">
        <v>248</v>
      </c>
      <c r="B44" s="204" t="s">
        <v>249</v>
      </c>
      <c r="C44" s="204" t="s">
        <v>223</v>
      </c>
      <c r="D44" s="204" t="s">
        <v>182</v>
      </c>
      <c r="E44" s="204" t="s">
        <v>137</v>
      </c>
      <c r="F44" s="198">
        <f>F45</f>
        <v>0</v>
      </c>
    </row>
    <row r="45" spans="1:6" ht="51.75" hidden="1" customHeight="1">
      <c r="A45" s="200" t="s">
        <v>195</v>
      </c>
      <c r="B45" s="197" t="s">
        <v>249</v>
      </c>
      <c r="C45" s="204" t="s">
        <v>223</v>
      </c>
      <c r="D45" s="204" t="s">
        <v>182</v>
      </c>
      <c r="E45" s="197">
        <v>244</v>
      </c>
      <c r="F45" s="198">
        <v>0</v>
      </c>
    </row>
    <row r="46" spans="1:6" ht="55.5" hidden="1" customHeight="1">
      <c r="A46" s="200" t="s">
        <v>250</v>
      </c>
      <c r="B46" s="197" t="s">
        <v>251</v>
      </c>
      <c r="C46" s="204" t="s">
        <v>223</v>
      </c>
      <c r="D46" s="204" t="s">
        <v>182</v>
      </c>
      <c r="E46" s="204" t="s">
        <v>137</v>
      </c>
      <c r="F46" s="198">
        <f>F47</f>
        <v>0</v>
      </c>
    </row>
    <row r="47" spans="1:6" ht="60" hidden="1" customHeight="1">
      <c r="A47" s="200" t="s">
        <v>195</v>
      </c>
      <c r="B47" s="197" t="s">
        <v>251</v>
      </c>
      <c r="C47" s="204" t="s">
        <v>223</v>
      </c>
      <c r="D47" s="204" t="s">
        <v>182</v>
      </c>
      <c r="E47" s="197">
        <v>244</v>
      </c>
      <c r="F47" s="198">
        <v>0</v>
      </c>
    </row>
    <row r="48" spans="1:6" ht="56.25" hidden="1" customHeight="1">
      <c r="A48" s="200" t="s">
        <v>252</v>
      </c>
      <c r="B48" s="197" t="s">
        <v>253</v>
      </c>
      <c r="C48" s="204" t="s">
        <v>223</v>
      </c>
      <c r="D48" s="204" t="s">
        <v>182</v>
      </c>
      <c r="E48" s="204" t="s">
        <v>137</v>
      </c>
      <c r="F48" s="198">
        <f>F49</f>
        <v>0</v>
      </c>
    </row>
    <row r="49" spans="1:6" ht="53.25" hidden="1" customHeight="1">
      <c r="A49" s="200" t="s">
        <v>195</v>
      </c>
      <c r="B49" s="197" t="s">
        <v>253</v>
      </c>
      <c r="C49" s="204" t="s">
        <v>223</v>
      </c>
      <c r="D49" s="204" t="s">
        <v>182</v>
      </c>
      <c r="E49" s="197">
        <v>244</v>
      </c>
      <c r="F49" s="198">
        <v>0</v>
      </c>
    </row>
    <row r="50" spans="1:6" ht="96.6" customHeight="1">
      <c r="A50" s="191" t="s">
        <v>49</v>
      </c>
      <c r="B50" s="192" t="s">
        <v>225</v>
      </c>
      <c r="C50" s="192" t="s">
        <v>223</v>
      </c>
      <c r="D50" s="192" t="s">
        <v>182</v>
      </c>
      <c r="E50" s="202" t="s">
        <v>137</v>
      </c>
      <c r="F50" s="203">
        <f>F51+F54</f>
        <v>150</v>
      </c>
    </row>
    <row r="51" spans="1:6" ht="53.25" customHeight="1">
      <c r="A51" s="200" t="s">
        <v>233</v>
      </c>
      <c r="B51" s="197" t="s">
        <v>227</v>
      </c>
      <c r="C51" s="204" t="s">
        <v>223</v>
      </c>
      <c r="D51" s="204" t="s">
        <v>182</v>
      </c>
      <c r="E51" s="197" t="s">
        <v>137</v>
      </c>
      <c r="F51" s="198">
        <f>F52</f>
        <v>150</v>
      </c>
    </row>
    <row r="52" spans="1:6" ht="53.25" customHeight="1">
      <c r="A52" s="200" t="s">
        <v>235</v>
      </c>
      <c r="B52" s="197" t="s">
        <v>317</v>
      </c>
      <c r="C52" s="204" t="s">
        <v>223</v>
      </c>
      <c r="D52" s="197" t="s">
        <v>182</v>
      </c>
      <c r="E52" s="197" t="s">
        <v>137</v>
      </c>
      <c r="F52" s="198">
        <f>F53</f>
        <v>150</v>
      </c>
    </row>
    <row r="53" spans="1:6" ht="53.25" customHeight="1">
      <c r="A53" s="200" t="s">
        <v>195</v>
      </c>
      <c r="B53" s="197" t="s">
        <v>317</v>
      </c>
      <c r="C53" s="204" t="s">
        <v>223</v>
      </c>
      <c r="D53" s="197" t="s">
        <v>182</v>
      </c>
      <c r="E53" s="197" t="s">
        <v>178</v>
      </c>
      <c r="F53" s="198">
        <v>150</v>
      </c>
    </row>
    <row r="54" spans="1:6" ht="53.25" customHeight="1">
      <c r="A54" s="200" t="s">
        <v>51</v>
      </c>
      <c r="B54" s="209" t="s">
        <v>242</v>
      </c>
      <c r="C54" s="204" t="s">
        <v>223</v>
      </c>
      <c r="D54" s="197" t="s">
        <v>182</v>
      </c>
      <c r="E54" s="204" t="s">
        <v>137</v>
      </c>
      <c r="F54" s="198">
        <f>F55</f>
        <v>0</v>
      </c>
    </row>
    <row r="55" spans="1:6" ht="77.45" customHeight="1">
      <c r="A55" s="200" t="s">
        <v>243</v>
      </c>
      <c r="B55" s="209" t="s">
        <v>244</v>
      </c>
      <c r="C55" s="204" t="s">
        <v>223</v>
      </c>
      <c r="D55" s="197" t="s">
        <v>182</v>
      </c>
      <c r="E55" s="204" t="s">
        <v>137</v>
      </c>
      <c r="F55" s="198">
        <f>F57+F59+F61+F63+F65</f>
        <v>0</v>
      </c>
    </row>
    <row r="56" spans="1:6" ht="53.25" customHeight="1">
      <c r="A56" s="200" t="s">
        <v>245</v>
      </c>
      <c r="B56" s="209" t="s">
        <v>246</v>
      </c>
      <c r="C56" s="204" t="s">
        <v>223</v>
      </c>
      <c r="D56" s="197" t="s">
        <v>182</v>
      </c>
      <c r="E56" s="204" t="s">
        <v>137</v>
      </c>
      <c r="F56" s="198">
        <f>F57</f>
        <v>0</v>
      </c>
    </row>
    <row r="57" spans="1:6" ht="53.25" customHeight="1">
      <c r="A57" s="200" t="s">
        <v>195</v>
      </c>
      <c r="B57" s="210" t="s">
        <v>246</v>
      </c>
      <c r="C57" s="204" t="s">
        <v>223</v>
      </c>
      <c r="D57" s="197" t="s">
        <v>182</v>
      </c>
      <c r="E57" s="210">
        <v>244</v>
      </c>
      <c r="F57" s="198">
        <v>0</v>
      </c>
    </row>
    <row r="58" spans="1:6" ht="53.25" customHeight="1">
      <c r="A58" s="200" t="s">
        <v>248</v>
      </c>
      <c r="B58" s="210" t="s">
        <v>249</v>
      </c>
      <c r="C58" s="204" t="s">
        <v>223</v>
      </c>
      <c r="D58" s="197" t="s">
        <v>182</v>
      </c>
      <c r="E58" s="204" t="s">
        <v>137</v>
      </c>
      <c r="F58" s="198">
        <f>F59</f>
        <v>0</v>
      </c>
    </row>
    <row r="59" spans="1:6" ht="53.25" customHeight="1">
      <c r="A59" s="200" t="s">
        <v>195</v>
      </c>
      <c r="B59" s="210" t="s">
        <v>249</v>
      </c>
      <c r="C59" s="204" t="s">
        <v>223</v>
      </c>
      <c r="D59" s="197" t="s">
        <v>182</v>
      </c>
      <c r="E59" s="210">
        <v>244</v>
      </c>
      <c r="F59" s="198">
        <v>0</v>
      </c>
    </row>
    <row r="60" spans="1:6" ht="53.25" customHeight="1">
      <c r="A60" s="200" t="s">
        <v>250</v>
      </c>
      <c r="B60" s="210" t="s">
        <v>251</v>
      </c>
      <c r="C60" s="204" t="s">
        <v>223</v>
      </c>
      <c r="D60" s="197" t="s">
        <v>182</v>
      </c>
      <c r="E60" s="204" t="s">
        <v>137</v>
      </c>
      <c r="F60" s="198">
        <f>F61</f>
        <v>0</v>
      </c>
    </row>
    <row r="61" spans="1:6" ht="53.25" customHeight="1">
      <c r="A61" s="200" t="s">
        <v>195</v>
      </c>
      <c r="B61" s="210" t="s">
        <v>251</v>
      </c>
      <c r="C61" s="204" t="s">
        <v>223</v>
      </c>
      <c r="D61" s="197" t="s">
        <v>182</v>
      </c>
      <c r="E61" s="210">
        <v>244</v>
      </c>
      <c r="F61" s="198">
        <v>0</v>
      </c>
    </row>
    <row r="62" spans="1:6" ht="53.25" customHeight="1">
      <c r="A62" s="200" t="s">
        <v>252</v>
      </c>
      <c r="B62" s="210" t="s">
        <v>253</v>
      </c>
      <c r="C62" s="204" t="s">
        <v>223</v>
      </c>
      <c r="D62" s="197" t="s">
        <v>182</v>
      </c>
      <c r="E62" s="204" t="s">
        <v>137</v>
      </c>
      <c r="F62" s="198">
        <f>F63</f>
        <v>0</v>
      </c>
    </row>
    <row r="63" spans="1:6" ht="53.25" customHeight="1">
      <c r="A63" s="200" t="s">
        <v>195</v>
      </c>
      <c r="B63" s="210" t="s">
        <v>253</v>
      </c>
      <c r="C63" s="204" t="s">
        <v>223</v>
      </c>
      <c r="D63" s="197" t="s">
        <v>182</v>
      </c>
      <c r="E63" s="210">
        <v>244</v>
      </c>
      <c r="F63" s="198">
        <v>0</v>
      </c>
    </row>
    <row r="64" spans="1:6" ht="72" customHeight="1">
      <c r="A64" s="200" t="s">
        <v>254</v>
      </c>
      <c r="B64" s="210" t="s">
        <v>255</v>
      </c>
      <c r="C64" s="204" t="s">
        <v>223</v>
      </c>
      <c r="D64" s="197" t="s">
        <v>182</v>
      </c>
      <c r="E64" s="204" t="s">
        <v>137</v>
      </c>
      <c r="F64" s="211">
        <f>F65</f>
        <v>0</v>
      </c>
    </row>
    <row r="65" spans="1:6" ht="54.6" customHeight="1">
      <c r="A65" s="200" t="s">
        <v>195</v>
      </c>
      <c r="B65" s="210" t="s">
        <v>255</v>
      </c>
      <c r="C65" s="204" t="s">
        <v>223</v>
      </c>
      <c r="D65" s="197" t="s">
        <v>182</v>
      </c>
      <c r="E65" s="210">
        <v>244</v>
      </c>
      <c r="F65" s="211">
        <v>0</v>
      </c>
    </row>
    <row r="66" spans="1:6" s="194" customFormat="1" ht="65.25" customHeight="1">
      <c r="A66" s="191" t="s">
        <v>56</v>
      </c>
      <c r="B66" s="192" t="s">
        <v>204</v>
      </c>
      <c r="C66" s="189" t="s">
        <v>151</v>
      </c>
      <c r="D66" s="189" t="s">
        <v>192</v>
      </c>
      <c r="E66" s="192" t="s">
        <v>137</v>
      </c>
      <c r="F66" s="193">
        <f>F67</f>
        <v>80</v>
      </c>
    </row>
    <row r="67" spans="1:6" ht="54" customHeight="1">
      <c r="A67" s="200" t="s">
        <v>205</v>
      </c>
      <c r="B67" s="204" t="s">
        <v>206</v>
      </c>
      <c r="C67" s="204" t="s">
        <v>151</v>
      </c>
      <c r="D67" s="204" t="s">
        <v>192</v>
      </c>
      <c r="E67" s="204" t="s">
        <v>137</v>
      </c>
      <c r="F67" s="199">
        <f>F68+F70+F72+F74</f>
        <v>80</v>
      </c>
    </row>
    <row r="68" spans="1:6" ht="36" customHeight="1">
      <c r="A68" s="195" t="s">
        <v>207</v>
      </c>
      <c r="B68" s="197" t="s">
        <v>208</v>
      </c>
      <c r="C68" s="204" t="s">
        <v>151</v>
      </c>
      <c r="D68" s="204" t="s">
        <v>192</v>
      </c>
      <c r="E68" s="204" t="s">
        <v>137</v>
      </c>
      <c r="F68" s="198">
        <f>F69</f>
        <v>0</v>
      </c>
    </row>
    <row r="69" spans="1:6" ht="51" customHeight="1">
      <c r="A69" s="200" t="s">
        <v>195</v>
      </c>
      <c r="B69" s="197" t="s">
        <v>208</v>
      </c>
      <c r="C69" s="204" t="s">
        <v>151</v>
      </c>
      <c r="D69" s="204" t="s">
        <v>192</v>
      </c>
      <c r="E69" s="197">
        <v>244</v>
      </c>
      <c r="F69" s="198">
        <v>0</v>
      </c>
    </row>
    <row r="70" spans="1:6" ht="51.75" customHeight="1">
      <c r="A70" s="200" t="s">
        <v>209</v>
      </c>
      <c r="B70" s="197" t="s">
        <v>210</v>
      </c>
      <c r="C70" s="204" t="s">
        <v>151</v>
      </c>
      <c r="D70" s="204" t="s">
        <v>192</v>
      </c>
      <c r="E70" s="204" t="s">
        <v>137</v>
      </c>
      <c r="F70" s="198">
        <f>F71</f>
        <v>0</v>
      </c>
    </row>
    <row r="71" spans="1:6" ht="54" customHeight="1">
      <c r="A71" s="200" t="s">
        <v>195</v>
      </c>
      <c r="B71" s="197" t="s">
        <v>210</v>
      </c>
      <c r="C71" s="204" t="s">
        <v>151</v>
      </c>
      <c r="D71" s="204" t="s">
        <v>192</v>
      </c>
      <c r="E71" s="197">
        <v>244</v>
      </c>
      <c r="F71" s="198">
        <v>0</v>
      </c>
    </row>
    <row r="72" spans="1:6" ht="36" customHeight="1">
      <c r="A72" s="200" t="s">
        <v>211</v>
      </c>
      <c r="B72" s="197" t="s">
        <v>212</v>
      </c>
      <c r="C72" s="204" t="s">
        <v>151</v>
      </c>
      <c r="D72" s="204" t="s">
        <v>192</v>
      </c>
      <c r="E72" s="204" t="s">
        <v>137</v>
      </c>
      <c r="F72" s="198">
        <f>F73</f>
        <v>0</v>
      </c>
    </row>
    <row r="73" spans="1:6" ht="52.5" customHeight="1">
      <c r="A73" s="200" t="s">
        <v>195</v>
      </c>
      <c r="B73" s="197" t="s">
        <v>213</v>
      </c>
      <c r="C73" s="204" t="s">
        <v>151</v>
      </c>
      <c r="D73" s="204" t="s">
        <v>192</v>
      </c>
      <c r="E73" s="197">
        <v>244</v>
      </c>
      <c r="F73" s="198">
        <v>0</v>
      </c>
    </row>
    <row r="74" spans="1:6" ht="42" customHeight="1">
      <c r="A74" s="212" t="s">
        <v>214</v>
      </c>
      <c r="B74" s="213" t="s">
        <v>215</v>
      </c>
      <c r="C74" s="214" t="s">
        <v>151</v>
      </c>
      <c r="D74" s="214" t="s">
        <v>192</v>
      </c>
      <c r="E74" s="214" t="s">
        <v>137</v>
      </c>
      <c r="F74" s="215">
        <f>F75</f>
        <v>80</v>
      </c>
    </row>
    <row r="75" spans="1:6" ht="54" customHeight="1">
      <c r="A75" s="216" t="s">
        <v>195</v>
      </c>
      <c r="B75" s="217" t="s">
        <v>215</v>
      </c>
      <c r="C75" s="214" t="s">
        <v>151</v>
      </c>
      <c r="D75" s="214" t="s">
        <v>192</v>
      </c>
      <c r="E75" s="214" t="s">
        <v>178</v>
      </c>
      <c r="F75" s="215">
        <v>80</v>
      </c>
    </row>
    <row r="76" spans="1:6" ht="47.25" hidden="1">
      <c r="A76" s="218" t="s">
        <v>173</v>
      </c>
      <c r="B76" s="217" t="s">
        <v>172</v>
      </c>
      <c r="C76" s="214" t="s">
        <v>134</v>
      </c>
      <c r="D76" s="214" t="s">
        <v>169</v>
      </c>
      <c r="E76" s="214" t="s">
        <v>171</v>
      </c>
      <c r="F76" s="215">
        <f>F77</f>
        <v>0</v>
      </c>
    </row>
    <row r="77" spans="1:6" ht="47.25" hidden="1">
      <c r="A77" s="218" t="s">
        <v>175</v>
      </c>
      <c r="B77" s="213" t="s">
        <v>176</v>
      </c>
      <c r="C77" s="214" t="s">
        <v>134</v>
      </c>
      <c r="D77" s="214" t="s">
        <v>169</v>
      </c>
      <c r="E77" s="214" t="s">
        <v>137</v>
      </c>
      <c r="F77" s="215">
        <f>F78</f>
        <v>0</v>
      </c>
    </row>
    <row r="78" spans="1:6" ht="16.5" hidden="1" customHeight="1">
      <c r="A78" s="219" t="s">
        <v>195</v>
      </c>
      <c r="B78" s="213" t="s">
        <v>176</v>
      </c>
      <c r="C78" s="214" t="s">
        <v>134</v>
      </c>
      <c r="D78" s="214" t="s">
        <v>169</v>
      </c>
      <c r="E78" s="214" t="s">
        <v>178</v>
      </c>
      <c r="F78" s="215"/>
    </row>
    <row r="79" spans="1:6" hidden="1">
      <c r="A79" s="220"/>
      <c r="B79" s="221"/>
      <c r="C79" s="221"/>
      <c r="D79" s="221"/>
      <c r="E79" s="221"/>
      <c r="F79" s="222"/>
    </row>
    <row r="80" spans="1:6" hidden="1">
      <c r="A80" s="220"/>
      <c r="B80" s="221"/>
      <c r="C80" s="221"/>
      <c r="D80" s="221"/>
      <c r="E80" s="221"/>
      <c r="F80" s="222"/>
    </row>
    <row r="81" spans="1:6" hidden="1">
      <c r="A81" s="220"/>
      <c r="B81" s="221"/>
      <c r="C81" s="221"/>
      <c r="D81" s="221"/>
      <c r="E81" s="221"/>
      <c r="F81" s="222"/>
    </row>
    <row r="82" spans="1:6" ht="15.75">
      <c r="A82" s="187" t="s">
        <v>133</v>
      </c>
      <c r="B82" s="223" t="s">
        <v>136</v>
      </c>
      <c r="C82" s="223" t="s">
        <v>134</v>
      </c>
      <c r="D82" s="223" t="s">
        <v>135</v>
      </c>
      <c r="E82" s="223" t="s">
        <v>137</v>
      </c>
      <c r="F82" s="224">
        <f>F83+F90</f>
        <v>1378.8000000000002</v>
      </c>
    </row>
    <row r="83" spans="1:6" ht="70.900000000000006" customHeight="1">
      <c r="A83" s="191" t="s">
        <v>138</v>
      </c>
      <c r="B83" s="223" t="s">
        <v>136</v>
      </c>
      <c r="C83" s="223" t="s">
        <v>134</v>
      </c>
      <c r="D83" s="223" t="s">
        <v>139</v>
      </c>
      <c r="E83" s="223" t="s">
        <v>137</v>
      </c>
      <c r="F83" s="225">
        <f>F84</f>
        <v>471.1</v>
      </c>
    </row>
    <row r="84" spans="1:6" ht="31.5">
      <c r="A84" s="195" t="s">
        <v>140</v>
      </c>
      <c r="B84" s="226" t="s">
        <v>141</v>
      </c>
      <c r="C84" s="214" t="s">
        <v>134</v>
      </c>
      <c r="D84" s="214" t="s">
        <v>139</v>
      </c>
      <c r="E84" s="214" t="s">
        <v>137</v>
      </c>
      <c r="F84" s="198">
        <f>F85</f>
        <v>471.1</v>
      </c>
    </row>
    <row r="85" spans="1:6" ht="15.75">
      <c r="A85" s="195" t="s">
        <v>142</v>
      </c>
      <c r="B85" s="226" t="s">
        <v>143</v>
      </c>
      <c r="C85" s="214" t="s">
        <v>134</v>
      </c>
      <c r="D85" s="214" t="s">
        <v>139</v>
      </c>
      <c r="E85" s="214" t="s">
        <v>137</v>
      </c>
      <c r="F85" s="198">
        <f>F86</f>
        <v>471.1</v>
      </c>
    </row>
    <row r="86" spans="1:6" ht="31.5">
      <c r="A86" s="227" t="s">
        <v>144</v>
      </c>
      <c r="B86" s="226" t="s">
        <v>145</v>
      </c>
      <c r="C86" s="214" t="s">
        <v>134</v>
      </c>
      <c r="D86" s="214" t="s">
        <v>139</v>
      </c>
      <c r="E86" s="214" t="s">
        <v>137</v>
      </c>
      <c r="F86" s="198">
        <f>F88+F89</f>
        <v>471.1</v>
      </c>
    </row>
    <row r="87" spans="1:6" ht="47.25">
      <c r="A87" s="227" t="s">
        <v>146</v>
      </c>
      <c r="B87" s="228" t="s">
        <v>145</v>
      </c>
      <c r="C87" s="229" t="s">
        <v>134</v>
      </c>
      <c r="D87" s="229" t="s">
        <v>139</v>
      </c>
      <c r="E87" s="214" t="s">
        <v>147</v>
      </c>
      <c r="F87" s="198">
        <f>F88+F89</f>
        <v>471.1</v>
      </c>
    </row>
    <row r="88" spans="1:6" ht="31.5">
      <c r="A88" s="227" t="s">
        <v>148</v>
      </c>
      <c r="B88" s="226" t="s">
        <v>145</v>
      </c>
      <c r="C88" s="214" t="s">
        <v>134</v>
      </c>
      <c r="D88" s="214" t="s">
        <v>139</v>
      </c>
      <c r="E88" s="230">
        <v>121</v>
      </c>
      <c r="F88" s="231">
        <v>361.8</v>
      </c>
    </row>
    <row r="89" spans="1:6" ht="94.5">
      <c r="A89" s="227" t="s">
        <v>149</v>
      </c>
      <c r="B89" s="226" t="s">
        <v>145</v>
      </c>
      <c r="C89" s="214" t="s">
        <v>134</v>
      </c>
      <c r="D89" s="214" t="s">
        <v>139</v>
      </c>
      <c r="E89" s="230">
        <v>129</v>
      </c>
      <c r="F89" s="232">
        <v>109.3</v>
      </c>
    </row>
    <row r="90" spans="1:6" ht="78.75">
      <c r="A90" s="191" t="s">
        <v>150</v>
      </c>
      <c r="B90" s="233" t="s">
        <v>136</v>
      </c>
      <c r="C90" s="223" t="s">
        <v>134</v>
      </c>
      <c r="D90" s="223" t="s">
        <v>151</v>
      </c>
      <c r="E90" s="223" t="s">
        <v>137</v>
      </c>
      <c r="F90" s="225">
        <f>F91</f>
        <v>907.7</v>
      </c>
    </row>
    <row r="91" spans="1:6" ht="31.5">
      <c r="A91" s="195" t="s">
        <v>152</v>
      </c>
      <c r="B91" s="226" t="s">
        <v>141</v>
      </c>
      <c r="C91" s="214" t="s">
        <v>134</v>
      </c>
      <c r="D91" s="214" t="s">
        <v>151</v>
      </c>
      <c r="E91" s="214" t="s">
        <v>137</v>
      </c>
      <c r="F91" s="198">
        <f>F92</f>
        <v>907.7</v>
      </c>
    </row>
    <row r="92" spans="1:6" ht="15.75">
      <c r="A92" s="195" t="s">
        <v>153</v>
      </c>
      <c r="B92" s="226" t="s">
        <v>154</v>
      </c>
      <c r="C92" s="214" t="s">
        <v>134</v>
      </c>
      <c r="D92" s="214" t="s">
        <v>151</v>
      </c>
      <c r="E92" s="214" t="s">
        <v>137</v>
      </c>
      <c r="F92" s="198">
        <f>F93+F97</f>
        <v>907.7</v>
      </c>
    </row>
    <row r="93" spans="1:6" ht="47.25">
      <c r="A93" s="195" t="s">
        <v>155</v>
      </c>
      <c r="B93" s="226" t="s">
        <v>156</v>
      </c>
      <c r="C93" s="214" t="s">
        <v>134</v>
      </c>
      <c r="D93" s="214" t="s">
        <v>151</v>
      </c>
      <c r="E93" s="214" t="s">
        <v>137</v>
      </c>
      <c r="F93" s="198">
        <f>F94</f>
        <v>783</v>
      </c>
    </row>
    <row r="94" spans="1:6" ht="47.25">
      <c r="A94" s="195" t="s">
        <v>146</v>
      </c>
      <c r="B94" s="226" t="s">
        <v>156</v>
      </c>
      <c r="C94" s="214" t="s">
        <v>134</v>
      </c>
      <c r="D94" s="214" t="s">
        <v>151</v>
      </c>
      <c r="E94" s="214" t="s">
        <v>147</v>
      </c>
      <c r="F94" s="198">
        <f>F95+F96</f>
        <v>783</v>
      </c>
    </row>
    <row r="95" spans="1:6" ht="31.5">
      <c r="A95" s="234" t="s">
        <v>148</v>
      </c>
      <c r="B95" s="226" t="s">
        <v>156</v>
      </c>
      <c r="C95" s="214" t="s">
        <v>134</v>
      </c>
      <c r="D95" s="214" t="s">
        <v>151</v>
      </c>
      <c r="E95" s="213">
        <v>121</v>
      </c>
      <c r="F95" s="232">
        <v>418.4</v>
      </c>
    </row>
    <row r="96" spans="1:6" ht="94.5">
      <c r="A96" s="234" t="s">
        <v>149</v>
      </c>
      <c r="B96" s="226" t="s">
        <v>157</v>
      </c>
      <c r="C96" s="214" t="s">
        <v>134</v>
      </c>
      <c r="D96" s="214" t="s">
        <v>151</v>
      </c>
      <c r="E96" s="213">
        <v>129</v>
      </c>
      <c r="F96" s="232">
        <v>364.6</v>
      </c>
    </row>
    <row r="97" spans="1:6" ht="31.5">
      <c r="A97" s="235" t="s">
        <v>158</v>
      </c>
      <c r="B97" s="226" t="s">
        <v>157</v>
      </c>
      <c r="C97" s="214" t="s">
        <v>134</v>
      </c>
      <c r="D97" s="214" t="s">
        <v>151</v>
      </c>
      <c r="E97" s="213" t="s">
        <v>137</v>
      </c>
      <c r="F97" s="232">
        <f>F98+F99+F100</f>
        <v>124.7</v>
      </c>
    </row>
    <row r="98" spans="1:6" ht="47.25">
      <c r="A98" s="195" t="s">
        <v>159</v>
      </c>
      <c r="B98" s="226" t="s">
        <v>157</v>
      </c>
      <c r="C98" s="214" t="s">
        <v>134</v>
      </c>
      <c r="D98" s="214" t="s">
        <v>151</v>
      </c>
      <c r="E98" s="213">
        <v>244</v>
      </c>
      <c r="F98" s="232">
        <v>117.9</v>
      </c>
    </row>
    <row r="99" spans="1:6" ht="31.5">
      <c r="A99" s="236" t="s">
        <v>160</v>
      </c>
      <c r="B99" s="226" t="s">
        <v>157</v>
      </c>
      <c r="C99" s="214" t="s">
        <v>134</v>
      </c>
      <c r="D99" s="214" t="s">
        <v>151</v>
      </c>
      <c r="E99" s="213">
        <v>851</v>
      </c>
      <c r="F99" s="232">
        <v>6.8</v>
      </c>
    </row>
    <row r="100" spans="1:6" ht="31.5">
      <c r="A100" s="236" t="s">
        <v>161</v>
      </c>
      <c r="B100" s="226" t="s">
        <v>157</v>
      </c>
      <c r="C100" s="214" t="s">
        <v>134</v>
      </c>
      <c r="D100" s="214" t="s">
        <v>151</v>
      </c>
      <c r="E100" s="213">
        <v>852</v>
      </c>
      <c r="F100" s="232">
        <v>0</v>
      </c>
    </row>
    <row r="101" spans="1:6" ht="15.75">
      <c r="A101" s="237" t="s">
        <v>179</v>
      </c>
      <c r="B101" s="238" t="s">
        <v>180</v>
      </c>
      <c r="C101" s="223" t="s">
        <v>139</v>
      </c>
      <c r="D101" s="223" t="s">
        <v>135</v>
      </c>
      <c r="E101" s="239" t="s">
        <v>137</v>
      </c>
      <c r="F101" s="240">
        <f>F102</f>
        <v>81.000000000000014</v>
      </c>
    </row>
    <row r="102" spans="1:6" ht="31.5">
      <c r="A102" s="241" t="s">
        <v>181</v>
      </c>
      <c r="B102" s="242" t="s">
        <v>136</v>
      </c>
      <c r="C102" s="214" t="s">
        <v>139</v>
      </c>
      <c r="D102" s="214" t="s">
        <v>182</v>
      </c>
      <c r="E102" s="243" t="s">
        <v>137</v>
      </c>
      <c r="F102" s="232">
        <f>F103</f>
        <v>81.000000000000014</v>
      </c>
    </row>
    <row r="103" spans="1:6" ht="15.75">
      <c r="A103" s="241" t="s">
        <v>183</v>
      </c>
      <c r="B103" s="242" t="s">
        <v>184</v>
      </c>
      <c r="C103" s="214" t="s">
        <v>139</v>
      </c>
      <c r="D103" s="214" t="s">
        <v>182</v>
      </c>
      <c r="E103" s="243" t="s">
        <v>137</v>
      </c>
      <c r="F103" s="232">
        <f>F104</f>
        <v>81.000000000000014</v>
      </c>
    </row>
    <row r="104" spans="1:6" ht="31.5">
      <c r="A104" s="241" t="s">
        <v>185</v>
      </c>
      <c r="B104" s="242" t="s">
        <v>186</v>
      </c>
      <c r="C104" s="214" t="s">
        <v>139</v>
      </c>
      <c r="D104" s="214" t="s">
        <v>182</v>
      </c>
      <c r="E104" s="243" t="s">
        <v>137</v>
      </c>
      <c r="F104" s="232">
        <f>F105</f>
        <v>81.000000000000014</v>
      </c>
    </row>
    <row r="105" spans="1:6" ht="47.25">
      <c r="A105" s="241" t="s">
        <v>187</v>
      </c>
      <c r="B105" s="242" t="s">
        <v>188</v>
      </c>
      <c r="C105" s="214" t="s">
        <v>139</v>
      </c>
      <c r="D105" s="214" t="s">
        <v>182</v>
      </c>
      <c r="E105" s="243" t="s">
        <v>137</v>
      </c>
      <c r="F105" s="232">
        <f>F106+F109</f>
        <v>81.000000000000014</v>
      </c>
    </row>
    <row r="106" spans="1:6" ht="47.25">
      <c r="A106" s="195" t="s">
        <v>146</v>
      </c>
      <c r="B106" s="242" t="s">
        <v>188</v>
      </c>
      <c r="C106" s="214" t="s">
        <v>139</v>
      </c>
      <c r="D106" s="214" t="s">
        <v>182</v>
      </c>
      <c r="E106" s="243" t="s">
        <v>147</v>
      </c>
      <c r="F106" s="232">
        <f>F107+F108</f>
        <v>75.800000000000011</v>
      </c>
    </row>
    <row r="107" spans="1:6" ht="47.25">
      <c r="A107" s="241" t="s">
        <v>189</v>
      </c>
      <c r="B107" s="242" t="s">
        <v>188</v>
      </c>
      <c r="C107" s="214" t="s">
        <v>139</v>
      </c>
      <c r="D107" s="214" t="s">
        <v>182</v>
      </c>
      <c r="E107" s="242">
        <v>121</v>
      </c>
      <c r="F107" s="232">
        <v>58.2</v>
      </c>
    </row>
    <row r="108" spans="1:6" ht="94.5">
      <c r="A108" s="241" t="s">
        <v>149</v>
      </c>
      <c r="B108" s="242" t="s">
        <v>188</v>
      </c>
      <c r="C108" s="214" t="s">
        <v>139</v>
      </c>
      <c r="D108" s="214" t="s">
        <v>182</v>
      </c>
      <c r="E108" s="242">
        <v>129</v>
      </c>
      <c r="F108" s="232">
        <v>17.600000000000001</v>
      </c>
    </row>
    <row r="109" spans="1:6" ht="47.25">
      <c r="A109" s="241" t="s">
        <v>159</v>
      </c>
      <c r="B109" s="242" t="s">
        <v>188</v>
      </c>
      <c r="C109" s="214" t="s">
        <v>139</v>
      </c>
      <c r="D109" s="214" t="s">
        <v>182</v>
      </c>
      <c r="E109" s="242">
        <v>244</v>
      </c>
      <c r="F109" s="232">
        <v>5.2</v>
      </c>
    </row>
    <row r="110" spans="1:6" ht="63" hidden="1">
      <c r="A110" s="187" t="s">
        <v>190</v>
      </c>
      <c r="B110" s="238" t="s">
        <v>136</v>
      </c>
      <c r="C110" s="223" t="s">
        <v>182</v>
      </c>
      <c r="D110" s="223" t="s">
        <v>135</v>
      </c>
      <c r="E110" s="223" t="s">
        <v>137</v>
      </c>
      <c r="F110" s="203">
        <f>F111</f>
        <v>0</v>
      </c>
    </row>
    <row r="111" spans="1:6" ht="63" hidden="1">
      <c r="A111" s="241" t="s">
        <v>191</v>
      </c>
      <c r="B111" s="242" t="s">
        <v>136</v>
      </c>
      <c r="C111" s="214" t="s">
        <v>182</v>
      </c>
      <c r="D111" s="214" t="s">
        <v>192</v>
      </c>
      <c r="E111" s="214" t="s">
        <v>137</v>
      </c>
      <c r="F111" s="198">
        <f>F112+F114</f>
        <v>0</v>
      </c>
    </row>
    <row r="112" spans="1:6" ht="63" hidden="1">
      <c r="A112" s="241" t="s">
        <v>193</v>
      </c>
      <c r="B112" s="242" t="s">
        <v>194</v>
      </c>
      <c r="C112" s="214" t="s">
        <v>182</v>
      </c>
      <c r="D112" s="214" t="s">
        <v>192</v>
      </c>
      <c r="E112" s="214" t="s">
        <v>137</v>
      </c>
      <c r="F112" s="198">
        <f>F113</f>
        <v>0</v>
      </c>
    </row>
    <row r="113" spans="1:6" ht="63" hidden="1">
      <c r="A113" s="241" t="s">
        <v>195</v>
      </c>
      <c r="B113" s="242" t="s">
        <v>194</v>
      </c>
      <c r="C113" s="214" t="s">
        <v>182</v>
      </c>
      <c r="D113" s="214" t="s">
        <v>192</v>
      </c>
      <c r="E113" s="214" t="s">
        <v>178</v>
      </c>
      <c r="F113" s="198">
        <v>0</v>
      </c>
    </row>
    <row r="114" spans="1:6" ht="31.5" hidden="1">
      <c r="A114" s="236" t="s">
        <v>196</v>
      </c>
      <c r="B114" s="242" t="s">
        <v>197</v>
      </c>
      <c r="C114" s="214" t="s">
        <v>182</v>
      </c>
      <c r="D114" s="214" t="s">
        <v>192</v>
      </c>
      <c r="E114" s="214" t="s">
        <v>137</v>
      </c>
      <c r="F114" s="198">
        <f>F115</f>
        <v>0</v>
      </c>
    </row>
    <row r="115" spans="1:6" ht="15.75" hidden="1">
      <c r="A115" s="236" t="s">
        <v>198</v>
      </c>
      <c r="B115" s="242" t="s">
        <v>164</v>
      </c>
      <c r="C115" s="214" t="s">
        <v>182</v>
      </c>
      <c r="D115" s="214" t="s">
        <v>192</v>
      </c>
      <c r="E115" s="214" t="s">
        <v>137</v>
      </c>
      <c r="F115" s="198">
        <f>F116</f>
        <v>0</v>
      </c>
    </row>
    <row r="116" spans="1:6" ht="78.75" hidden="1">
      <c r="A116" s="244" t="s">
        <v>199</v>
      </c>
      <c r="B116" s="242" t="s">
        <v>200</v>
      </c>
      <c r="C116" s="214" t="s">
        <v>182</v>
      </c>
      <c r="D116" s="214" t="s">
        <v>192</v>
      </c>
      <c r="E116" s="214" t="s">
        <v>137</v>
      </c>
      <c r="F116" s="232">
        <f>F117</f>
        <v>0</v>
      </c>
    </row>
    <row r="117" spans="1:6" ht="63" hidden="1">
      <c r="A117" s="236" t="s">
        <v>195</v>
      </c>
      <c r="B117" s="242" t="s">
        <v>200</v>
      </c>
      <c r="C117" s="214" t="s">
        <v>182</v>
      </c>
      <c r="D117" s="214" t="s">
        <v>192</v>
      </c>
      <c r="E117" s="214" t="s">
        <v>178</v>
      </c>
      <c r="F117" s="232">
        <v>0</v>
      </c>
    </row>
    <row r="118" spans="1:6" ht="15.75" hidden="1">
      <c r="A118" s="245" t="s">
        <v>201</v>
      </c>
      <c r="B118" s="238" t="s">
        <v>136</v>
      </c>
      <c r="C118" s="223" t="s">
        <v>151</v>
      </c>
      <c r="D118" s="223" t="s">
        <v>135</v>
      </c>
      <c r="E118" s="223" t="s">
        <v>137</v>
      </c>
      <c r="F118" s="224">
        <f>F119</f>
        <v>0</v>
      </c>
    </row>
    <row r="119" spans="1:6" ht="15.75" hidden="1">
      <c r="A119" s="246" t="s">
        <v>216</v>
      </c>
      <c r="B119" s="247" t="s">
        <v>164</v>
      </c>
      <c r="C119" s="248" t="s">
        <v>151</v>
      </c>
      <c r="D119" s="248">
        <v>12</v>
      </c>
      <c r="E119" s="248" t="s">
        <v>137</v>
      </c>
      <c r="F119" s="249">
        <f>F120</f>
        <v>0</v>
      </c>
    </row>
    <row r="120" spans="1:6" ht="15.75" hidden="1">
      <c r="A120" s="250" t="s">
        <v>217</v>
      </c>
      <c r="B120" s="251" t="s">
        <v>218</v>
      </c>
      <c r="C120" s="252" t="s">
        <v>151</v>
      </c>
      <c r="D120" s="252">
        <v>12</v>
      </c>
      <c r="E120" s="252" t="s">
        <v>137</v>
      </c>
      <c r="F120" s="253">
        <f>F121</f>
        <v>0</v>
      </c>
    </row>
    <row r="121" spans="1:6" ht="63" hidden="1">
      <c r="A121" s="250" t="s">
        <v>195</v>
      </c>
      <c r="B121" s="254" t="s">
        <v>219</v>
      </c>
      <c r="C121" s="252" t="s">
        <v>151</v>
      </c>
      <c r="D121" s="252">
        <v>12</v>
      </c>
      <c r="E121" s="254">
        <v>244</v>
      </c>
      <c r="F121" s="253">
        <v>0</v>
      </c>
    </row>
    <row r="122" spans="1:6" ht="15.75">
      <c r="A122" s="201" t="s">
        <v>271</v>
      </c>
      <c r="B122" s="255" t="s">
        <v>136</v>
      </c>
      <c r="C122" s="202">
        <v>10</v>
      </c>
      <c r="D122" s="202" t="s">
        <v>135</v>
      </c>
      <c r="E122" s="202" t="s">
        <v>137</v>
      </c>
      <c r="F122" s="203">
        <f>F123</f>
        <v>256.8</v>
      </c>
    </row>
    <row r="123" spans="1:6" ht="15.75">
      <c r="A123" s="201" t="s">
        <v>272</v>
      </c>
      <c r="B123" s="255" t="s">
        <v>136</v>
      </c>
      <c r="C123" s="202">
        <v>10</v>
      </c>
      <c r="D123" s="202" t="s">
        <v>134</v>
      </c>
      <c r="E123" s="202" t="s">
        <v>137</v>
      </c>
      <c r="F123" s="203">
        <f>F124</f>
        <v>256.8</v>
      </c>
    </row>
    <row r="124" spans="1:6" ht="31.5">
      <c r="A124" s="200" t="s">
        <v>196</v>
      </c>
      <c r="B124" s="210" t="s">
        <v>197</v>
      </c>
      <c r="C124" s="197">
        <v>10</v>
      </c>
      <c r="D124" s="197" t="s">
        <v>134</v>
      </c>
      <c r="E124" s="197" t="s">
        <v>137</v>
      </c>
      <c r="F124" s="198">
        <f>F125</f>
        <v>256.8</v>
      </c>
    </row>
    <row r="125" spans="1:6" ht="15.75">
      <c r="A125" s="200" t="s">
        <v>216</v>
      </c>
      <c r="B125" s="210" t="s">
        <v>164</v>
      </c>
      <c r="C125" s="197">
        <v>10</v>
      </c>
      <c r="D125" s="197" t="s">
        <v>134</v>
      </c>
      <c r="E125" s="197" t="s">
        <v>137</v>
      </c>
      <c r="F125" s="198">
        <f>F126</f>
        <v>256.8</v>
      </c>
    </row>
    <row r="126" spans="1:6" ht="63">
      <c r="A126" s="256" t="s">
        <v>273</v>
      </c>
      <c r="B126" s="210" t="s">
        <v>274</v>
      </c>
      <c r="C126" s="197">
        <v>10</v>
      </c>
      <c r="D126" s="197" t="s">
        <v>134</v>
      </c>
      <c r="E126" s="197" t="s">
        <v>137</v>
      </c>
      <c r="F126" s="198">
        <f>F127</f>
        <v>256.8</v>
      </c>
    </row>
    <row r="127" spans="1:6" ht="47.25">
      <c r="A127" s="256" t="s">
        <v>275</v>
      </c>
      <c r="B127" s="257" t="s">
        <v>274</v>
      </c>
      <c r="C127" s="258">
        <v>10</v>
      </c>
      <c r="D127" s="197" t="s">
        <v>134</v>
      </c>
      <c r="E127" s="257">
        <v>312</v>
      </c>
      <c r="F127" s="198">
        <v>256.8</v>
      </c>
    </row>
    <row r="128" spans="1:6" ht="78.75">
      <c r="A128" s="259" t="s">
        <v>284</v>
      </c>
      <c r="B128" s="260" t="s">
        <v>136</v>
      </c>
      <c r="C128" s="261" t="s">
        <v>285</v>
      </c>
      <c r="D128" s="202" t="s">
        <v>135</v>
      </c>
      <c r="E128" s="261" t="s">
        <v>137</v>
      </c>
      <c r="F128" s="203">
        <f>F129</f>
        <v>228</v>
      </c>
    </row>
    <row r="129" spans="1:6" ht="31.5">
      <c r="A129" s="200" t="s">
        <v>286</v>
      </c>
      <c r="B129" s="210" t="s">
        <v>136</v>
      </c>
      <c r="C129" s="197" t="s">
        <v>285</v>
      </c>
      <c r="D129" s="197" t="s">
        <v>182</v>
      </c>
      <c r="E129" s="197" t="s">
        <v>137</v>
      </c>
      <c r="F129" s="198">
        <f>F130</f>
        <v>228</v>
      </c>
    </row>
    <row r="130" spans="1:6" ht="15.75">
      <c r="A130" s="256" t="s">
        <v>287</v>
      </c>
      <c r="B130" s="257" t="s">
        <v>197</v>
      </c>
      <c r="C130" s="258" t="s">
        <v>285</v>
      </c>
      <c r="D130" s="197" t="s">
        <v>182</v>
      </c>
      <c r="E130" s="197" t="s">
        <v>137</v>
      </c>
      <c r="F130" s="198">
        <f>F131</f>
        <v>228</v>
      </c>
    </row>
    <row r="131" spans="1:6" ht="15.75">
      <c r="A131" s="256" t="s">
        <v>216</v>
      </c>
      <c r="B131" s="257" t="s">
        <v>164</v>
      </c>
      <c r="C131" s="258" t="s">
        <v>285</v>
      </c>
      <c r="D131" s="197" t="s">
        <v>182</v>
      </c>
      <c r="E131" s="197" t="s">
        <v>137</v>
      </c>
      <c r="F131" s="198">
        <f>F132</f>
        <v>228</v>
      </c>
    </row>
    <row r="132" spans="1:6" ht="126">
      <c r="A132" s="256" t="s">
        <v>288</v>
      </c>
      <c r="B132" s="262" t="s">
        <v>289</v>
      </c>
      <c r="C132" s="258" t="s">
        <v>285</v>
      </c>
      <c r="D132" s="197" t="s">
        <v>182</v>
      </c>
      <c r="E132" s="197" t="s">
        <v>137</v>
      </c>
      <c r="F132" s="198">
        <f>F133</f>
        <v>228</v>
      </c>
    </row>
    <row r="133" spans="1:6" ht="15.75">
      <c r="A133" s="256" t="s">
        <v>290</v>
      </c>
      <c r="B133" s="257" t="s">
        <v>289</v>
      </c>
      <c r="C133" s="258" t="s">
        <v>285</v>
      </c>
      <c r="D133" s="197" t="s">
        <v>182</v>
      </c>
      <c r="E133" s="257">
        <v>540</v>
      </c>
      <c r="F133" s="198">
        <v>228</v>
      </c>
    </row>
  </sheetData>
  <mergeCells count="3">
    <mergeCell ref="E1:F1"/>
    <mergeCell ref="C2:F5"/>
    <mergeCell ref="A6:F6"/>
  </mergeCells>
  <phoneticPr fontId="0" type="noConversion"/>
  <pageMargins left="0.43307086614173229" right="0.23622047244094491" top="0.35433070866141736" bottom="0.35433070866141736" header="0.31496062992125984" footer="0.31496062992125984"/>
  <pageSetup paperSize="9" scale="7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9"/>
  <sheetViews>
    <sheetView topLeftCell="A2" zoomScale="75" zoomScaleNormal="75" workbookViewId="0">
      <selection activeCell="A5" sqref="A5"/>
    </sheetView>
  </sheetViews>
  <sheetFormatPr defaultColWidth="0" defaultRowHeight="15" outlineLevelRow="1"/>
  <cols>
    <col min="1" max="1" width="43.7109375" style="263" customWidth="1"/>
    <col min="2" max="2" width="19" style="294" customWidth="1" collapsed="1"/>
    <col min="3" max="3" width="9.85546875" style="294" customWidth="1"/>
    <col min="4" max="4" width="11.5703125" style="294" customWidth="1"/>
    <col min="5" max="5" width="10.42578125" style="264" customWidth="1"/>
    <col min="6" max="6" width="15.7109375" style="265" customWidth="1"/>
    <col min="7" max="7" width="15.28515625" style="265" customWidth="1"/>
    <col min="8" max="252" width="9.140625" style="172" customWidth="1"/>
    <col min="253" max="253" width="37.42578125" style="172" customWidth="1"/>
    <col min="254" max="254" width="9.85546875" style="172" customWidth="1"/>
    <col min="255" max="255" width="11" style="172" customWidth="1"/>
    <col min="256" max="16384" width="0" style="172" hidden="1"/>
  </cols>
  <sheetData>
    <row r="1" spans="1:7" ht="15.75">
      <c r="A1" s="169"/>
      <c r="B1" s="266"/>
      <c r="C1" s="267"/>
      <c r="D1" s="267"/>
      <c r="E1" s="398"/>
      <c r="F1" s="398"/>
      <c r="G1" s="398"/>
    </row>
    <row r="2" spans="1:7" ht="24" customHeight="1">
      <c r="A2" s="169"/>
      <c r="B2" s="266"/>
      <c r="C2" s="402" t="s">
        <v>24</v>
      </c>
      <c r="D2" s="403"/>
      <c r="E2" s="403"/>
      <c r="F2" s="403"/>
      <c r="G2" s="403"/>
    </row>
    <row r="3" spans="1:7" ht="15" customHeight="1">
      <c r="A3" s="169"/>
      <c r="B3" s="266"/>
      <c r="C3" s="403"/>
      <c r="D3" s="403"/>
      <c r="E3" s="403"/>
      <c r="F3" s="403"/>
      <c r="G3" s="403"/>
    </row>
    <row r="4" spans="1:7" ht="54" customHeight="1">
      <c r="A4" s="169"/>
      <c r="B4" s="266"/>
      <c r="C4" s="403"/>
      <c r="D4" s="403"/>
      <c r="E4" s="403"/>
      <c r="F4" s="403"/>
      <c r="G4" s="403"/>
    </row>
    <row r="5" spans="1:7" ht="102" customHeight="1">
      <c r="A5" s="169"/>
      <c r="B5" s="268"/>
      <c r="C5" s="403"/>
      <c r="D5" s="403"/>
      <c r="E5" s="403"/>
      <c r="F5" s="403"/>
      <c r="G5" s="403"/>
    </row>
    <row r="6" spans="1:7" ht="113.25" customHeight="1">
      <c r="A6" s="401" t="s">
        <v>318</v>
      </c>
      <c r="B6" s="401"/>
      <c r="C6" s="401"/>
      <c r="D6" s="401"/>
      <c r="E6" s="401"/>
      <c r="F6" s="401"/>
      <c r="G6" s="401"/>
    </row>
    <row r="7" spans="1:7" ht="15.6" customHeight="1">
      <c r="A7" s="174"/>
      <c r="B7" s="269"/>
      <c r="C7" s="269"/>
      <c r="D7" s="269"/>
      <c r="E7" s="175"/>
      <c r="F7" s="176"/>
      <c r="G7" s="176"/>
    </row>
    <row r="8" spans="1:7" ht="54.75" customHeight="1">
      <c r="A8" s="177" t="s">
        <v>125</v>
      </c>
      <c r="B8" s="177" t="s">
        <v>128</v>
      </c>
      <c r="C8" s="177" t="s">
        <v>126</v>
      </c>
      <c r="D8" s="177" t="s">
        <v>127</v>
      </c>
      <c r="E8" s="178" t="s">
        <v>129</v>
      </c>
      <c r="F8" s="179" t="s">
        <v>319</v>
      </c>
      <c r="G8" s="179" t="s">
        <v>320</v>
      </c>
    </row>
    <row r="9" spans="1:7" ht="15.75" hidden="1" outlineLevel="1">
      <c r="A9" s="180"/>
      <c r="B9" s="270"/>
      <c r="C9" s="270"/>
      <c r="D9" s="270"/>
      <c r="E9" s="181"/>
      <c r="F9" s="182"/>
      <c r="G9" s="182"/>
    </row>
    <row r="10" spans="1:7" ht="15.75" collapsed="1">
      <c r="A10" s="183" t="s">
        <v>309</v>
      </c>
      <c r="B10" s="271" t="s">
        <v>132</v>
      </c>
      <c r="C10" s="271" t="s">
        <v>132</v>
      </c>
      <c r="D10" s="271" t="s">
        <v>132</v>
      </c>
      <c r="E10" s="185" t="s">
        <v>132</v>
      </c>
      <c r="F10" s="186">
        <f>F11+F22+F95+F102+F113+F122+F128+F133+F139</f>
        <v>3252.6</v>
      </c>
      <c r="G10" s="186">
        <f>G11+G22+G95+G102+G113+G122+G127+G133+G139</f>
        <v>3287.4</v>
      </c>
    </row>
    <row r="11" spans="1:7" ht="93" customHeight="1">
      <c r="A11" s="187" t="s">
        <v>52</v>
      </c>
      <c r="B11" s="188" t="s">
        <v>258</v>
      </c>
      <c r="C11" s="188" t="s">
        <v>135</v>
      </c>
      <c r="D11" s="188" t="s">
        <v>135</v>
      </c>
      <c r="E11" s="189" t="s">
        <v>137</v>
      </c>
      <c r="F11" s="190">
        <f>F12</f>
        <v>929.5</v>
      </c>
      <c r="G11" s="190">
        <f>G12</f>
        <v>894.89999999999986</v>
      </c>
    </row>
    <row r="12" spans="1:7" s="194" customFormat="1" ht="66" customHeight="1">
      <c r="A12" s="191" t="s">
        <v>259</v>
      </c>
      <c r="B12" s="188" t="s">
        <v>260</v>
      </c>
      <c r="C12" s="188" t="s">
        <v>135</v>
      </c>
      <c r="D12" s="188" t="s">
        <v>135</v>
      </c>
      <c r="E12" s="192" t="s">
        <v>137</v>
      </c>
      <c r="F12" s="193">
        <f>F13+F18</f>
        <v>929.5</v>
      </c>
      <c r="G12" s="193">
        <f>G13+G18</f>
        <v>894.89999999999986</v>
      </c>
    </row>
    <row r="13" spans="1:7" ht="67.150000000000006" customHeight="1">
      <c r="A13" s="195" t="s">
        <v>261</v>
      </c>
      <c r="B13" s="196" t="s">
        <v>262</v>
      </c>
      <c r="C13" s="196" t="s">
        <v>135</v>
      </c>
      <c r="D13" s="196" t="s">
        <v>135</v>
      </c>
      <c r="E13" s="197" t="s">
        <v>137</v>
      </c>
      <c r="F13" s="198">
        <f>F14</f>
        <v>873.3</v>
      </c>
      <c r="G13" s="198">
        <f>G14</f>
        <v>833.59999999999991</v>
      </c>
    </row>
    <row r="14" spans="1:7" ht="76.900000000000006" customHeight="1">
      <c r="A14" s="195" t="s">
        <v>263</v>
      </c>
      <c r="B14" s="196" t="s">
        <v>264</v>
      </c>
      <c r="C14" s="196" t="s">
        <v>257</v>
      </c>
      <c r="D14" s="196" t="s">
        <v>135</v>
      </c>
      <c r="E14" s="197" t="s">
        <v>137</v>
      </c>
      <c r="F14" s="198">
        <f>F16+F17</f>
        <v>873.3</v>
      </c>
      <c r="G14" s="198">
        <f>G16+G17</f>
        <v>833.59999999999991</v>
      </c>
    </row>
    <row r="15" spans="1:7" ht="36" customHeight="1">
      <c r="A15" s="195" t="s">
        <v>265</v>
      </c>
      <c r="B15" s="196" t="s">
        <v>264</v>
      </c>
      <c r="C15" s="196" t="s">
        <v>257</v>
      </c>
      <c r="D15" s="196" t="s">
        <v>134</v>
      </c>
      <c r="E15" s="197" t="s">
        <v>266</v>
      </c>
      <c r="F15" s="198">
        <f>F16+F17</f>
        <v>873.3</v>
      </c>
      <c r="G15" s="198">
        <f>G16+G17</f>
        <v>833.59999999999991</v>
      </c>
    </row>
    <row r="16" spans="1:7" ht="31.5">
      <c r="A16" s="195" t="s">
        <v>267</v>
      </c>
      <c r="B16" s="196" t="s">
        <v>264</v>
      </c>
      <c r="C16" s="196" t="s">
        <v>257</v>
      </c>
      <c r="D16" s="196" t="s">
        <v>134</v>
      </c>
      <c r="E16" s="210">
        <v>111</v>
      </c>
      <c r="F16" s="198">
        <v>609.6</v>
      </c>
      <c r="G16" s="198">
        <v>581.9</v>
      </c>
    </row>
    <row r="17" spans="1:11" ht="78.75" customHeight="1">
      <c r="A17" s="195" t="s">
        <v>268</v>
      </c>
      <c r="B17" s="196" t="s">
        <v>264</v>
      </c>
      <c r="C17" s="196" t="s">
        <v>257</v>
      </c>
      <c r="D17" s="196" t="s">
        <v>134</v>
      </c>
      <c r="E17" s="210">
        <v>119</v>
      </c>
      <c r="F17" s="198">
        <v>263.7</v>
      </c>
      <c r="G17" s="198">
        <v>251.7</v>
      </c>
    </row>
    <row r="18" spans="1:11" ht="78.75">
      <c r="A18" s="195" t="s">
        <v>269</v>
      </c>
      <c r="B18" s="196" t="s">
        <v>270</v>
      </c>
      <c r="C18" s="196" t="s">
        <v>257</v>
      </c>
      <c r="D18" s="196" t="s">
        <v>135</v>
      </c>
      <c r="E18" s="197" t="s">
        <v>137</v>
      </c>
      <c r="F18" s="198">
        <f>F20</f>
        <v>56.2</v>
      </c>
      <c r="G18" s="198">
        <f>G19+G20+G21</f>
        <v>61.3</v>
      </c>
    </row>
    <row r="19" spans="1:11" ht="47.25" hidden="1">
      <c r="A19" s="200" t="s">
        <v>310</v>
      </c>
      <c r="B19" s="196" t="s">
        <v>270</v>
      </c>
      <c r="C19" s="196" t="s">
        <v>257</v>
      </c>
      <c r="D19" s="196" t="s">
        <v>134</v>
      </c>
      <c r="E19" s="210">
        <v>242</v>
      </c>
      <c r="F19" s="198"/>
      <c r="G19" s="198"/>
    </row>
    <row r="20" spans="1:11" ht="85.9" customHeight="1">
      <c r="A20" s="200" t="s">
        <v>195</v>
      </c>
      <c r="B20" s="196" t="s">
        <v>270</v>
      </c>
      <c r="C20" s="196" t="s">
        <v>257</v>
      </c>
      <c r="D20" s="196" t="s">
        <v>134</v>
      </c>
      <c r="E20" s="210">
        <v>244</v>
      </c>
      <c r="F20" s="198">
        <v>56.2</v>
      </c>
      <c r="G20" s="198">
        <v>61.3</v>
      </c>
    </row>
    <row r="21" spans="1:11" ht="35.25" hidden="1" customHeight="1" thickBot="1">
      <c r="A21" s="200" t="s">
        <v>160</v>
      </c>
      <c r="B21" s="196" t="s">
        <v>270</v>
      </c>
      <c r="C21" s="196" t="s">
        <v>257</v>
      </c>
      <c r="D21" s="196" t="s">
        <v>134</v>
      </c>
      <c r="E21" s="210">
        <v>851</v>
      </c>
      <c r="F21" s="198">
        <v>3.2</v>
      </c>
      <c r="G21" s="198"/>
    </row>
    <row r="22" spans="1:11" ht="31.5">
      <c r="A22" s="201" t="s">
        <v>222</v>
      </c>
      <c r="B22" s="255" t="s">
        <v>136</v>
      </c>
      <c r="C22" s="188" t="s">
        <v>223</v>
      </c>
      <c r="D22" s="188" t="s">
        <v>135</v>
      </c>
      <c r="E22" s="192" t="s">
        <v>137</v>
      </c>
      <c r="F22" s="203">
        <f>F30</f>
        <v>294.2</v>
      </c>
      <c r="G22" s="203">
        <f>G23+G31</f>
        <v>304.2</v>
      </c>
    </row>
    <row r="23" spans="1:11" ht="15.75" hidden="1">
      <c r="A23" s="191" t="s">
        <v>224</v>
      </c>
      <c r="B23" s="255" t="s">
        <v>136</v>
      </c>
      <c r="C23" s="188" t="s">
        <v>223</v>
      </c>
      <c r="D23" s="188" t="s">
        <v>139</v>
      </c>
      <c r="E23" s="192" t="s">
        <v>137</v>
      </c>
      <c r="F23" s="193"/>
      <c r="G23" s="193">
        <f>G24</f>
        <v>0</v>
      </c>
    </row>
    <row r="24" spans="1:11" ht="109.5" hidden="1" customHeight="1">
      <c r="A24" s="187" t="s">
        <v>47</v>
      </c>
      <c r="B24" s="188" t="s">
        <v>225</v>
      </c>
      <c r="C24" s="188" t="s">
        <v>135</v>
      </c>
      <c r="D24" s="188" t="s">
        <v>135</v>
      </c>
      <c r="E24" s="188" t="s">
        <v>137</v>
      </c>
      <c r="F24" s="190"/>
      <c r="G24" s="190">
        <f>G25</f>
        <v>0</v>
      </c>
    </row>
    <row r="25" spans="1:11" s="194" customFormat="1" ht="94.5" hidden="1" customHeight="1" thickBot="1">
      <c r="A25" s="191" t="s">
        <v>57</v>
      </c>
      <c r="B25" s="272" t="s">
        <v>298</v>
      </c>
      <c r="C25" s="192" t="s">
        <v>223</v>
      </c>
      <c r="D25" s="192" t="s">
        <v>139</v>
      </c>
      <c r="E25" s="188" t="s">
        <v>137</v>
      </c>
      <c r="F25" s="190"/>
      <c r="G25" s="193">
        <f>G26</f>
        <v>0</v>
      </c>
    </row>
    <row r="26" spans="1:11" ht="103.5" hidden="1" customHeight="1" thickBot="1">
      <c r="A26" s="200" t="s">
        <v>226</v>
      </c>
      <c r="B26" s="210" t="s">
        <v>227</v>
      </c>
      <c r="C26" s="204" t="s">
        <v>223</v>
      </c>
      <c r="D26" s="204" t="s">
        <v>139</v>
      </c>
      <c r="E26" s="196" t="s">
        <v>137</v>
      </c>
      <c r="F26" s="211"/>
      <c r="G26" s="198">
        <f>G27</f>
        <v>0</v>
      </c>
    </row>
    <row r="27" spans="1:11" ht="72" hidden="1" customHeight="1" thickBot="1">
      <c r="A27" s="200" t="s">
        <v>228</v>
      </c>
      <c r="B27" s="210" t="s">
        <v>299</v>
      </c>
      <c r="C27" s="204" t="s">
        <v>223</v>
      </c>
      <c r="D27" s="204" t="s">
        <v>139</v>
      </c>
      <c r="E27" s="196" t="s">
        <v>137</v>
      </c>
      <c r="F27" s="211"/>
      <c r="G27" s="198">
        <f>G28+G29</f>
        <v>0</v>
      </c>
    </row>
    <row r="28" spans="1:11" ht="52.5" hidden="1" customHeight="1" thickBot="1">
      <c r="A28" s="200" t="s">
        <v>195</v>
      </c>
      <c r="B28" s="210" t="s">
        <v>299</v>
      </c>
      <c r="C28" s="204" t="s">
        <v>223</v>
      </c>
      <c r="D28" s="204" t="s">
        <v>139</v>
      </c>
      <c r="E28" s="196" t="s">
        <v>178</v>
      </c>
      <c r="F28" s="211"/>
      <c r="G28" s="198"/>
    </row>
    <row r="29" spans="1:11" ht="69" hidden="1" customHeight="1" thickBot="1">
      <c r="A29" s="200" t="s">
        <v>311</v>
      </c>
      <c r="B29" s="210" t="s">
        <v>299</v>
      </c>
      <c r="C29" s="204" t="s">
        <v>223</v>
      </c>
      <c r="D29" s="204" t="s">
        <v>139</v>
      </c>
      <c r="E29" s="196" t="s">
        <v>312</v>
      </c>
      <c r="F29" s="211"/>
      <c r="G29" s="198"/>
    </row>
    <row r="30" spans="1:11" ht="24" customHeight="1">
      <c r="A30" s="191" t="s">
        <v>224</v>
      </c>
      <c r="B30" s="255" t="s">
        <v>136</v>
      </c>
      <c r="C30" s="188" t="s">
        <v>223</v>
      </c>
      <c r="D30" s="188" t="s">
        <v>139</v>
      </c>
      <c r="E30" s="192" t="s">
        <v>137</v>
      </c>
      <c r="F30" s="193">
        <f>F32</f>
        <v>294.2</v>
      </c>
      <c r="G30" s="190">
        <f>G31</f>
        <v>304.2</v>
      </c>
    </row>
    <row r="31" spans="1:11" ht="78.75" hidden="1">
      <c r="A31" s="205" t="s">
        <v>48</v>
      </c>
      <c r="B31" s="189" t="s">
        <v>136</v>
      </c>
      <c r="C31" s="188" t="s">
        <v>223</v>
      </c>
      <c r="D31" s="188" t="s">
        <v>182</v>
      </c>
      <c r="E31" s="189" t="s">
        <v>137</v>
      </c>
      <c r="F31" s="190"/>
      <c r="G31" s="190">
        <f>G32+G56+G60</f>
        <v>304.2</v>
      </c>
      <c r="K31" s="206"/>
    </row>
    <row r="32" spans="1:11" s="207" customFormat="1" ht="129" customHeight="1">
      <c r="A32" s="187" t="s">
        <v>47</v>
      </c>
      <c r="B32" s="188" t="s">
        <v>225</v>
      </c>
      <c r="C32" s="188" t="s">
        <v>135</v>
      </c>
      <c r="D32" s="188" t="s">
        <v>135</v>
      </c>
      <c r="E32" s="188" t="s">
        <v>137</v>
      </c>
      <c r="F32" s="190">
        <f>F33+F37</f>
        <v>294.2</v>
      </c>
      <c r="G32" s="190">
        <f>G33+G37</f>
        <v>304.2</v>
      </c>
    </row>
    <row r="33" spans="1:7" s="208" customFormat="1" ht="121.9" customHeight="1">
      <c r="A33" s="191" t="s">
        <v>57</v>
      </c>
      <c r="B33" s="272" t="s">
        <v>298</v>
      </c>
      <c r="C33" s="192" t="s">
        <v>223</v>
      </c>
      <c r="D33" s="192" t="s">
        <v>139</v>
      </c>
      <c r="E33" s="188" t="s">
        <v>137</v>
      </c>
      <c r="F33" s="193">
        <f t="shared" ref="F33:G35" si="0">F34</f>
        <v>134.19999999999999</v>
      </c>
      <c r="G33" s="193">
        <f t="shared" si="0"/>
        <v>134.19999999999999</v>
      </c>
    </row>
    <row r="34" spans="1:7" s="208" customFormat="1" ht="96.6" customHeight="1">
      <c r="A34" s="200" t="s">
        <v>226</v>
      </c>
      <c r="B34" s="210" t="s">
        <v>227</v>
      </c>
      <c r="C34" s="204" t="s">
        <v>223</v>
      </c>
      <c r="D34" s="204" t="s">
        <v>139</v>
      </c>
      <c r="E34" s="196" t="s">
        <v>137</v>
      </c>
      <c r="F34" s="198">
        <f t="shared" si="0"/>
        <v>134.19999999999999</v>
      </c>
      <c r="G34" s="198">
        <f t="shared" si="0"/>
        <v>134.19999999999999</v>
      </c>
    </row>
    <row r="35" spans="1:7" s="208" customFormat="1" ht="102.6" customHeight="1">
      <c r="A35" s="200" t="s">
        <v>228</v>
      </c>
      <c r="B35" s="210" t="s">
        <v>229</v>
      </c>
      <c r="C35" s="204" t="s">
        <v>223</v>
      </c>
      <c r="D35" s="204" t="s">
        <v>139</v>
      </c>
      <c r="E35" s="196" t="s">
        <v>137</v>
      </c>
      <c r="F35" s="198">
        <f t="shared" si="0"/>
        <v>134.19999999999999</v>
      </c>
      <c r="G35" s="198">
        <f t="shared" si="0"/>
        <v>134.19999999999999</v>
      </c>
    </row>
    <row r="36" spans="1:7" s="208" customFormat="1" ht="70.150000000000006" customHeight="1">
      <c r="A36" s="200" t="s">
        <v>195</v>
      </c>
      <c r="B36" s="210" t="s">
        <v>229</v>
      </c>
      <c r="C36" s="204" t="s">
        <v>223</v>
      </c>
      <c r="D36" s="204" t="s">
        <v>139</v>
      </c>
      <c r="E36" s="196" t="s">
        <v>178</v>
      </c>
      <c r="F36" s="198">
        <v>134.19999999999999</v>
      </c>
      <c r="G36" s="198">
        <v>134.19999999999999</v>
      </c>
    </row>
    <row r="37" spans="1:7" s="208" customFormat="1" ht="99" customHeight="1">
      <c r="A37" s="191" t="s">
        <v>49</v>
      </c>
      <c r="B37" s="192" t="s">
        <v>225</v>
      </c>
      <c r="C37" s="192" t="s">
        <v>223</v>
      </c>
      <c r="D37" s="192" t="s">
        <v>182</v>
      </c>
      <c r="E37" s="202" t="s">
        <v>137</v>
      </c>
      <c r="F37" s="203">
        <f>F39+F49</f>
        <v>160</v>
      </c>
      <c r="G37" s="203">
        <f>G38+G41</f>
        <v>170</v>
      </c>
    </row>
    <row r="38" spans="1:7" s="208" customFormat="1" ht="33.6" customHeight="1">
      <c r="A38" s="200" t="s">
        <v>233</v>
      </c>
      <c r="B38" s="197" t="s">
        <v>227</v>
      </c>
      <c r="C38" s="204" t="s">
        <v>223</v>
      </c>
      <c r="D38" s="204" t="s">
        <v>182</v>
      </c>
      <c r="E38" s="197" t="s">
        <v>137</v>
      </c>
      <c r="F38" s="198">
        <f>F39</f>
        <v>160</v>
      </c>
      <c r="G38" s="198">
        <f>G39</f>
        <v>170</v>
      </c>
    </row>
    <row r="39" spans="1:7" s="208" customFormat="1" ht="33.6" customHeight="1">
      <c r="A39" s="200" t="s">
        <v>235</v>
      </c>
      <c r="B39" s="197" t="s">
        <v>317</v>
      </c>
      <c r="C39" s="204" t="s">
        <v>223</v>
      </c>
      <c r="D39" s="197" t="s">
        <v>182</v>
      </c>
      <c r="E39" s="197" t="s">
        <v>137</v>
      </c>
      <c r="F39" s="198">
        <f>F40</f>
        <v>160</v>
      </c>
      <c r="G39" s="198">
        <f>G40</f>
        <v>170</v>
      </c>
    </row>
    <row r="40" spans="1:7" s="208" customFormat="1" ht="63" customHeight="1">
      <c r="A40" s="200" t="s">
        <v>195</v>
      </c>
      <c r="B40" s="197" t="s">
        <v>317</v>
      </c>
      <c r="C40" s="204" t="s">
        <v>223</v>
      </c>
      <c r="D40" s="197" t="s">
        <v>182</v>
      </c>
      <c r="E40" s="197" t="s">
        <v>178</v>
      </c>
      <c r="F40" s="198">
        <v>160</v>
      </c>
      <c r="G40" s="198">
        <v>170</v>
      </c>
    </row>
    <row r="41" spans="1:7" s="208" customFormat="1" ht="72.599999999999994" customHeight="1">
      <c r="A41" s="200" t="s">
        <v>51</v>
      </c>
      <c r="B41" s="209" t="s">
        <v>242</v>
      </c>
      <c r="C41" s="204" t="s">
        <v>223</v>
      </c>
      <c r="D41" s="197" t="s">
        <v>182</v>
      </c>
      <c r="E41" s="204" t="s">
        <v>137</v>
      </c>
      <c r="F41" s="198">
        <f>F42</f>
        <v>0</v>
      </c>
      <c r="G41" s="198">
        <f>G42</f>
        <v>0</v>
      </c>
    </row>
    <row r="42" spans="1:7" s="208" customFormat="1" ht="90.6" customHeight="1">
      <c r="A42" s="200" t="s">
        <v>243</v>
      </c>
      <c r="B42" s="209" t="s">
        <v>244</v>
      </c>
      <c r="C42" s="204" t="s">
        <v>223</v>
      </c>
      <c r="D42" s="197" t="s">
        <v>182</v>
      </c>
      <c r="E42" s="204" t="s">
        <v>137</v>
      </c>
      <c r="F42" s="198">
        <f>F44+F46+F48+F50+F52+F54</f>
        <v>0</v>
      </c>
      <c r="G42" s="198">
        <f>G44+G46+G48+G50+G52+G54</f>
        <v>0</v>
      </c>
    </row>
    <row r="43" spans="1:7" s="208" customFormat="1" ht="52.9" customHeight="1">
      <c r="A43" s="200" t="s">
        <v>245</v>
      </c>
      <c r="B43" s="209" t="s">
        <v>246</v>
      </c>
      <c r="C43" s="204" t="s">
        <v>223</v>
      </c>
      <c r="D43" s="197" t="s">
        <v>182</v>
      </c>
      <c r="E43" s="204" t="s">
        <v>137</v>
      </c>
      <c r="F43" s="198">
        <f>F44</f>
        <v>0</v>
      </c>
      <c r="G43" s="198">
        <f>G44</f>
        <v>0</v>
      </c>
    </row>
    <row r="44" spans="1:7" s="208" customFormat="1" ht="77.45" customHeight="1">
      <c r="A44" s="200" t="s">
        <v>195</v>
      </c>
      <c r="B44" s="210" t="s">
        <v>246</v>
      </c>
      <c r="C44" s="204" t="s">
        <v>223</v>
      </c>
      <c r="D44" s="197" t="s">
        <v>182</v>
      </c>
      <c r="E44" s="210">
        <v>244</v>
      </c>
      <c r="F44" s="198">
        <v>0</v>
      </c>
      <c r="G44" s="198">
        <v>0</v>
      </c>
    </row>
    <row r="45" spans="1:7" s="208" customFormat="1" ht="60.6" customHeight="1">
      <c r="A45" s="200" t="s">
        <v>248</v>
      </c>
      <c r="B45" s="210" t="s">
        <v>249</v>
      </c>
      <c r="C45" s="204" t="s">
        <v>223</v>
      </c>
      <c r="D45" s="197" t="s">
        <v>182</v>
      </c>
      <c r="E45" s="204" t="s">
        <v>137</v>
      </c>
      <c r="F45" s="198">
        <f>F46</f>
        <v>0</v>
      </c>
      <c r="G45" s="198">
        <f>G46</f>
        <v>0</v>
      </c>
    </row>
    <row r="46" spans="1:7" s="208" customFormat="1" ht="74.45" customHeight="1">
      <c r="A46" s="200" t="s">
        <v>195</v>
      </c>
      <c r="B46" s="210" t="s">
        <v>249</v>
      </c>
      <c r="C46" s="204" t="s">
        <v>223</v>
      </c>
      <c r="D46" s="197" t="s">
        <v>182</v>
      </c>
      <c r="E46" s="210">
        <v>244</v>
      </c>
      <c r="F46" s="198">
        <v>0</v>
      </c>
      <c r="G46" s="198">
        <v>0</v>
      </c>
    </row>
    <row r="47" spans="1:7" s="208" customFormat="1" ht="74.45" customHeight="1">
      <c r="A47" s="200" t="s">
        <v>250</v>
      </c>
      <c r="B47" s="210" t="s">
        <v>251</v>
      </c>
      <c r="C47" s="204" t="s">
        <v>223</v>
      </c>
      <c r="D47" s="197" t="s">
        <v>182</v>
      </c>
      <c r="E47" s="204" t="s">
        <v>137</v>
      </c>
      <c r="F47" s="198">
        <f>F48</f>
        <v>0</v>
      </c>
      <c r="G47" s="198">
        <f>G48</f>
        <v>0</v>
      </c>
    </row>
    <row r="48" spans="1:7" s="208" customFormat="1" ht="62.45" customHeight="1">
      <c r="A48" s="200" t="s">
        <v>195</v>
      </c>
      <c r="B48" s="210" t="s">
        <v>251</v>
      </c>
      <c r="C48" s="204" t="s">
        <v>223</v>
      </c>
      <c r="D48" s="197" t="s">
        <v>182</v>
      </c>
      <c r="E48" s="210">
        <v>244</v>
      </c>
      <c r="F48" s="198">
        <v>0</v>
      </c>
      <c r="G48" s="198">
        <v>0</v>
      </c>
    </row>
    <row r="49" spans="1:7" s="208" customFormat="1" ht="74.45" customHeight="1">
      <c r="A49" s="200" t="s">
        <v>252</v>
      </c>
      <c r="B49" s="210" t="s">
        <v>253</v>
      </c>
      <c r="C49" s="204" t="s">
        <v>223</v>
      </c>
      <c r="D49" s="197" t="s">
        <v>182</v>
      </c>
      <c r="E49" s="204" t="s">
        <v>137</v>
      </c>
      <c r="F49" s="198">
        <v>0</v>
      </c>
      <c r="G49" s="198">
        <f>G50</f>
        <v>0</v>
      </c>
    </row>
    <row r="50" spans="1:7" s="208" customFormat="1" ht="60.6" customHeight="1">
      <c r="A50" s="200" t="s">
        <v>195</v>
      </c>
      <c r="B50" s="210" t="s">
        <v>253</v>
      </c>
      <c r="C50" s="204" t="s">
        <v>223</v>
      </c>
      <c r="D50" s="197" t="s">
        <v>182</v>
      </c>
      <c r="E50" s="210">
        <v>244</v>
      </c>
      <c r="F50" s="198">
        <v>0</v>
      </c>
      <c r="G50" s="198">
        <v>0</v>
      </c>
    </row>
    <row r="51" spans="1:7" s="208" customFormat="1" ht="64.150000000000006" customHeight="1">
      <c r="A51" s="200" t="s">
        <v>254</v>
      </c>
      <c r="B51" s="210" t="s">
        <v>255</v>
      </c>
      <c r="C51" s="204" t="s">
        <v>223</v>
      </c>
      <c r="D51" s="197" t="s">
        <v>182</v>
      </c>
      <c r="E51" s="204" t="s">
        <v>137</v>
      </c>
      <c r="F51" s="198">
        <f>F52</f>
        <v>0</v>
      </c>
      <c r="G51" s="198">
        <f>G52</f>
        <v>0</v>
      </c>
    </row>
    <row r="52" spans="1:7" s="208" customFormat="1" ht="75" customHeight="1">
      <c r="A52" s="200" t="s">
        <v>195</v>
      </c>
      <c r="B52" s="210" t="s">
        <v>255</v>
      </c>
      <c r="C52" s="204" t="s">
        <v>223</v>
      </c>
      <c r="D52" s="197" t="s">
        <v>182</v>
      </c>
      <c r="E52" s="210">
        <v>244</v>
      </c>
      <c r="F52" s="198">
        <v>0</v>
      </c>
      <c r="G52" s="198">
        <v>0</v>
      </c>
    </row>
    <row r="53" spans="1:7" s="208" customFormat="1" ht="64.150000000000006" customHeight="1">
      <c r="A53" s="200" t="s">
        <v>300</v>
      </c>
      <c r="B53" s="210" t="s">
        <v>301</v>
      </c>
      <c r="C53" s="204" t="s">
        <v>223</v>
      </c>
      <c r="D53" s="197" t="s">
        <v>182</v>
      </c>
      <c r="E53" s="204" t="s">
        <v>137</v>
      </c>
      <c r="F53" s="198">
        <f>F54</f>
        <v>0</v>
      </c>
      <c r="G53" s="198">
        <f>G54</f>
        <v>0</v>
      </c>
    </row>
    <row r="54" spans="1:7" s="208" customFormat="1" ht="63" customHeight="1">
      <c r="A54" s="200" t="s">
        <v>195</v>
      </c>
      <c r="B54" s="210" t="s">
        <v>301</v>
      </c>
      <c r="C54" s="204" t="s">
        <v>223</v>
      </c>
      <c r="D54" s="197" t="s">
        <v>182</v>
      </c>
      <c r="E54" s="210">
        <v>244</v>
      </c>
      <c r="F54" s="198">
        <v>0</v>
      </c>
      <c r="G54" s="198">
        <v>0</v>
      </c>
    </row>
    <row r="55" spans="1:7" s="208" customFormat="1" ht="34.5" hidden="1" customHeight="1">
      <c r="A55" s="187" t="s">
        <v>202</v>
      </c>
      <c r="B55" s="189" t="s">
        <v>136</v>
      </c>
      <c r="C55" s="189" t="s">
        <v>151</v>
      </c>
      <c r="D55" s="189" t="s">
        <v>192</v>
      </c>
      <c r="E55" s="189" t="s">
        <v>137</v>
      </c>
      <c r="F55" s="190">
        <f>F84</f>
        <v>0</v>
      </c>
      <c r="G55" s="203">
        <f>G84</f>
        <v>0</v>
      </c>
    </row>
    <row r="56" spans="1:7" ht="110.25" hidden="1">
      <c r="A56" s="187" t="s">
        <v>58</v>
      </c>
      <c r="B56" s="189" t="s">
        <v>203</v>
      </c>
      <c r="C56" s="189" t="s">
        <v>151</v>
      </c>
      <c r="D56" s="189" t="s">
        <v>192</v>
      </c>
      <c r="E56" s="189" t="s">
        <v>137</v>
      </c>
      <c r="F56" s="190">
        <f>F57</f>
        <v>598.30000000000007</v>
      </c>
      <c r="G56" s="199">
        <f>G57</f>
        <v>0</v>
      </c>
    </row>
    <row r="57" spans="1:7" ht="44.25" hidden="1" customHeight="1" thickBot="1">
      <c r="A57" s="191" t="s">
        <v>56</v>
      </c>
      <c r="B57" s="272" t="s">
        <v>204</v>
      </c>
      <c r="C57" s="189" t="s">
        <v>151</v>
      </c>
      <c r="D57" s="189" t="s">
        <v>192</v>
      </c>
      <c r="E57" s="192" t="s">
        <v>137</v>
      </c>
      <c r="F57" s="193">
        <f>F58</f>
        <v>598.30000000000007</v>
      </c>
      <c r="G57" s="199">
        <f>G58</f>
        <v>0</v>
      </c>
    </row>
    <row r="58" spans="1:7" ht="42" hidden="1" customHeight="1" thickBot="1">
      <c r="A58" s="200" t="s">
        <v>205</v>
      </c>
      <c r="B58" s="209" t="s">
        <v>206</v>
      </c>
      <c r="C58" s="204" t="s">
        <v>151</v>
      </c>
      <c r="D58" s="204" t="s">
        <v>192</v>
      </c>
      <c r="E58" s="204" t="s">
        <v>137</v>
      </c>
      <c r="F58" s="199">
        <f>F59+F61+F63+F65</f>
        <v>598.30000000000007</v>
      </c>
      <c r="G58" s="198">
        <f>G59</f>
        <v>0</v>
      </c>
    </row>
    <row r="59" spans="1:7" ht="56.25" hidden="1" customHeight="1" thickBot="1">
      <c r="A59" s="195" t="s">
        <v>207</v>
      </c>
      <c r="B59" s="210" t="s">
        <v>208</v>
      </c>
      <c r="C59" s="204" t="s">
        <v>151</v>
      </c>
      <c r="D59" s="204" t="s">
        <v>192</v>
      </c>
      <c r="E59" s="204" t="s">
        <v>137</v>
      </c>
      <c r="F59" s="198">
        <f>F60</f>
        <v>502.1</v>
      </c>
      <c r="G59" s="198">
        <v>0</v>
      </c>
    </row>
    <row r="60" spans="1:7" s="194" customFormat="1" ht="72" hidden="1" customHeight="1" thickBot="1">
      <c r="A60" s="200" t="s">
        <v>195</v>
      </c>
      <c r="B60" s="210" t="s">
        <v>208</v>
      </c>
      <c r="C60" s="204" t="s">
        <v>151</v>
      </c>
      <c r="D60" s="204" t="s">
        <v>192</v>
      </c>
      <c r="E60" s="210">
        <v>244</v>
      </c>
      <c r="F60" s="198">
        <v>502.1</v>
      </c>
      <c r="G60" s="193">
        <f>G61</f>
        <v>0</v>
      </c>
    </row>
    <row r="61" spans="1:7" ht="47.25" hidden="1">
      <c r="A61" s="200" t="s">
        <v>209</v>
      </c>
      <c r="B61" s="210" t="s">
        <v>210</v>
      </c>
      <c r="C61" s="204" t="s">
        <v>151</v>
      </c>
      <c r="D61" s="204" t="s">
        <v>192</v>
      </c>
      <c r="E61" s="204" t="s">
        <v>137</v>
      </c>
      <c r="F61" s="198">
        <f>F62</f>
        <v>10</v>
      </c>
      <c r="G61" s="199">
        <f>G62+G64+G66+G68</f>
        <v>0</v>
      </c>
    </row>
    <row r="62" spans="1:7" ht="39" hidden="1" customHeight="1" thickBot="1">
      <c r="A62" s="200" t="s">
        <v>195</v>
      </c>
      <c r="B62" s="210" t="s">
        <v>210</v>
      </c>
      <c r="C62" s="204" t="s">
        <v>151</v>
      </c>
      <c r="D62" s="204" t="s">
        <v>192</v>
      </c>
      <c r="E62" s="210">
        <v>244</v>
      </c>
      <c r="F62" s="198">
        <v>10</v>
      </c>
      <c r="G62" s="199">
        <f>G63</f>
        <v>0</v>
      </c>
    </row>
    <row r="63" spans="1:7" ht="50.25" hidden="1" customHeight="1" thickBot="1">
      <c r="A63" s="200" t="s">
        <v>211</v>
      </c>
      <c r="B63" s="210" t="s">
        <v>212</v>
      </c>
      <c r="C63" s="204" t="s">
        <v>151</v>
      </c>
      <c r="D63" s="204" t="s">
        <v>192</v>
      </c>
      <c r="E63" s="204" t="s">
        <v>137</v>
      </c>
      <c r="F63" s="198">
        <f>F64</f>
        <v>86.2</v>
      </c>
      <c r="G63" s="199"/>
    </row>
    <row r="64" spans="1:7" ht="48.75" hidden="1" customHeight="1" thickBot="1">
      <c r="A64" s="200" t="s">
        <v>195</v>
      </c>
      <c r="B64" s="210" t="s">
        <v>213</v>
      </c>
      <c r="C64" s="204" t="s">
        <v>151</v>
      </c>
      <c r="D64" s="204" t="s">
        <v>192</v>
      </c>
      <c r="E64" s="210">
        <v>244</v>
      </c>
      <c r="F64" s="198">
        <v>86.2</v>
      </c>
      <c r="G64" s="198">
        <f>G65</f>
        <v>0</v>
      </c>
    </row>
    <row r="65" spans="1:7" ht="51.75" hidden="1" customHeight="1" thickBot="1">
      <c r="A65" s="200" t="s">
        <v>195</v>
      </c>
      <c r="B65" s="210" t="s">
        <v>249</v>
      </c>
      <c r="C65" s="204" t="s">
        <v>223</v>
      </c>
      <c r="D65" s="204" t="s">
        <v>182</v>
      </c>
      <c r="E65" s="210">
        <v>244</v>
      </c>
      <c r="F65" s="198"/>
      <c r="G65" s="198"/>
    </row>
    <row r="66" spans="1:7" ht="66.75" hidden="1" customHeight="1" thickBot="1">
      <c r="A66" s="200" t="s">
        <v>250</v>
      </c>
      <c r="B66" s="210" t="s">
        <v>251</v>
      </c>
      <c r="C66" s="204" t="s">
        <v>223</v>
      </c>
      <c r="D66" s="204" t="s">
        <v>182</v>
      </c>
      <c r="E66" s="204" t="s">
        <v>137</v>
      </c>
      <c r="F66" s="199">
        <f>F67</f>
        <v>0</v>
      </c>
      <c r="G66" s="198">
        <f>G67</f>
        <v>0</v>
      </c>
    </row>
    <row r="67" spans="1:7" ht="71.25" hidden="1" customHeight="1" thickBot="1">
      <c r="A67" s="200" t="s">
        <v>195</v>
      </c>
      <c r="B67" s="210" t="s">
        <v>251</v>
      </c>
      <c r="C67" s="204" t="s">
        <v>223</v>
      </c>
      <c r="D67" s="204" t="s">
        <v>182</v>
      </c>
      <c r="E67" s="210">
        <v>244</v>
      </c>
      <c r="F67" s="198"/>
      <c r="G67" s="198"/>
    </row>
    <row r="68" spans="1:7" ht="66.75" hidden="1" customHeight="1" thickBot="1">
      <c r="A68" s="200" t="s">
        <v>252</v>
      </c>
      <c r="B68" s="210" t="s">
        <v>253</v>
      </c>
      <c r="C68" s="204" t="s">
        <v>223</v>
      </c>
      <c r="D68" s="204" t="s">
        <v>182</v>
      </c>
      <c r="E68" s="204" t="s">
        <v>137</v>
      </c>
      <c r="F68" s="198">
        <f>F69</f>
        <v>0</v>
      </c>
      <c r="G68" s="198">
        <f>G69</f>
        <v>0</v>
      </c>
    </row>
    <row r="69" spans="1:7" ht="66.75" hidden="1" customHeight="1" thickBot="1">
      <c r="A69" s="200" t="s">
        <v>195</v>
      </c>
      <c r="B69" s="210" t="s">
        <v>253</v>
      </c>
      <c r="C69" s="204" t="s">
        <v>223</v>
      </c>
      <c r="D69" s="204" t="s">
        <v>182</v>
      </c>
      <c r="E69" s="210">
        <v>244</v>
      </c>
      <c r="F69" s="198"/>
      <c r="G69" s="198"/>
    </row>
    <row r="70" spans="1:7" ht="36.75" hidden="1" customHeight="1">
      <c r="A70" s="187" t="s">
        <v>202</v>
      </c>
      <c r="B70" s="189" t="s">
        <v>136</v>
      </c>
      <c r="C70" s="189" t="s">
        <v>151</v>
      </c>
      <c r="D70" s="189" t="s">
        <v>192</v>
      </c>
      <c r="E70" s="189" t="s">
        <v>137</v>
      </c>
      <c r="F70" s="190">
        <f>F71</f>
        <v>0</v>
      </c>
      <c r="G70" s="190">
        <f>G71</f>
        <v>0</v>
      </c>
    </row>
    <row r="71" spans="1:7" ht="107.45" hidden="1" customHeight="1">
      <c r="A71" s="187" t="s">
        <v>58</v>
      </c>
      <c r="B71" s="189" t="s">
        <v>203</v>
      </c>
      <c r="C71" s="189" t="s">
        <v>151</v>
      </c>
      <c r="D71" s="189" t="s">
        <v>192</v>
      </c>
      <c r="E71" s="189" t="s">
        <v>137</v>
      </c>
      <c r="F71" s="190">
        <f>F72</f>
        <v>0</v>
      </c>
      <c r="G71" s="190">
        <f>G72</f>
        <v>0</v>
      </c>
    </row>
    <row r="72" spans="1:7" s="194" customFormat="1" ht="96.6" hidden="1" customHeight="1">
      <c r="A72" s="191" t="s">
        <v>56</v>
      </c>
      <c r="B72" s="272" t="s">
        <v>204</v>
      </c>
      <c r="C72" s="189" t="s">
        <v>151</v>
      </c>
      <c r="D72" s="189" t="s">
        <v>192</v>
      </c>
      <c r="E72" s="192" t="s">
        <v>137</v>
      </c>
      <c r="F72" s="193">
        <f>F74+F76+F78</f>
        <v>0</v>
      </c>
      <c r="G72" s="193">
        <f>G74+G76+G78</f>
        <v>0</v>
      </c>
    </row>
    <row r="73" spans="1:7" ht="58.9" hidden="1" customHeight="1">
      <c r="A73" s="200" t="s">
        <v>205</v>
      </c>
      <c r="B73" s="209" t="s">
        <v>206</v>
      </c>
      <c r="C73" s="204" t="s">
        <v>151</v>
      </c>
      <c r="D73" s="204" t="s">
        <v>192</v>
      </c>
      <c r="E73" s="204" t="s">
        <v>137</v>
      </c>
      <c r="F73" s="199">
        <f>F74+F76+F78</f>
        <v>0</v>
      </c>
      <c r="G73" s="199">
        <f>G74+G76+G78</f>
        <v>0</v>
      </c>
    </row>
    <row r="74" spans="1:7" ht="56.45" hidden="1" customHeight="1">
      <c r="A74" s="195" t="s">
        <v>207</v>
      </c>
      <c r="B74" s="210" t="s">
        <v>208</v>
      </c>
      <c r="C74" s="204" t="s">
        <v>151</v>
      </c>
      <c r="D74" s="204" t="s">
        <v>192</v>
      </c>
      <c r="E74" s="204" t="s">
        <v>137</v>
      </c>
      <c r="F74" s="198">
        <f>F75</f>
        <v>0</v>
      </c>
      <c r="G74" s="198">
        <f>G75</f>
        <v>0</v>
      </c>
    </row>
    <row r="75" spans="1:7" ht="76.150000000000006" hidden="1" customHeight="1">
      <c r="A75" s="200" t="s">
        <v>195</v>
      </c>
      <c r="B75" s="210" t="s">
        <v>208</v>
      </c>
      <c r="C75" s="204" t="s">
        <v>151</v>
      </c>
      <c r="D75" s="204" t="s">
        <v>192</v>
      </c>
      <c r="E75" s="210">
        <v>244</v>
      </c>
      <c r="F75" s="198">
        <v>0</v>
      </c>
      <c r="G75" s="198">
        <v>0</v>
      </c>
    </row>
    <row r="76" spans="1:7" ht="49.15" hidden="1" customHeight="1">
      <c r="A76" s="200" t="s">
        <v>209</v>
      </c>
      <c r="B76" s="210" t="s">
        <v>210</v>
      </c>
      <c r="C76" s="204" t="s">
        <v>151</v>
      </c>
      <c r="D76" s="204" t="s">
        <v>192</v>
      </c>
      <c r="E76" s="204" t="s">
        <v>137</v>
      </c>
      <c r="F76" s="199">
        <v>0</v>
      </c>
      <c r="G76" s="198">
        <f>G77</f>
        <v>0</v>
      </c>
    </row>
    <row r="77" spans="1:7" ht="72.599999999999994" hidden="1" customHeight="1">
      <c r="A77" s="200" t="s">
        <v>195</v>
      </c>
      <c r="B77" s="210" t="s">
        <v>210</v>
      </c>
      <c r="C77" s="204" t="s">
        <v>151</v>
      </c>
      <c r="D77" s="204" t="s">
        <v>192</v>
      </c>
      <c r="E77" s="210">
        <v>244</v>
      </c>
      <c r="F77" s="198">
        <v>0</v>
      </c>
      <c r="G77" s="198">
        <v>0</v>
      </c>
    </row>
    <row r="78" spans="1:7" ht="39.6" hidden="1" customHeight="1">
      <c r="A78" s="200" t="s">
        <v>211</v>
      </c>
      <c r="B78" s="210" t="s">
        <v>212</v>
      </c>
      <c r="C78" s="204" t="s">
        <v>151</v>
      </c>
      <c r="D78" s="204" t="s">
        <v>192</v>
      </c>
      <c r="E78" s="204" t="s">
        <v>137</v>
      </c>
      <c r="F78" s="199">
        <v>0</v>
      </c>
      <c r="G78" s="198">
        <f>G79</f>
        <v>0</v>
      </c>
    </row>
    <row r="79" spans="1:7" ht="63.6" hidden="1" customHeight="1">
      <c r="A79" s="200" t="s">
        <v>195</v>
      </c>
      <c r="B79" s="210" t="s">
        <v>213</v>
      </c>
      <c r="C79" s="204" t="s">
        <v>151</v>
      </c>
      <c r="D79" s="204" t="s">
        <v>192</v>
      </c>
      <c r="E79" s="210">
        <v>244</v>
      </c>
      <c r="F79" s="198">
        <v>0</v>
      </c>
      <c r="G79" s="198">
        <v>0</v>
      </c>
    </row>
    <row r="80" spans="1:7" ht="3" hidden="1" customHeight="1">
      <c r="A80" s="273" t="s">
        <v>43</v>
      </c>
      <c r="B80" s="274" t="s">
        <v>136</v>
      </c>
      <c r="C80" s="223" t="s">
        <v>134</v>
      </c>
      <c r="D80" s="223" t="s">
        <v>169</v>
      </c>
      <c r="E80" s="223" t="s">
        <v>137</v>
      </c>
      <c r="F80" s="224"/>
      <c r="G80" s="224">
        <f>G81</f>
        <v>0</v>
      </c>
    </row>
    <row r="81" spans="1:7" ht="36" hidden="1" customHeight="1">
      <c r="A81" s="216" t="s">
        <v>44</v>
      </c>
      <c r="B81" s="275" t="s">
        <v>170</v>
      </c>
      <c r="C81" s="214" t="s">
        <v>134</v>
      </c>
      <c r="D81" s="214" t="s">
        <v>169</v>
      </c>
      <c r="E81" s="214" t="s">
        <v>171</v>
      </c>
      <c r="F81" s="215"/>
      <c r="G81" s="215">
        <f>G82</f>
        <v>0</v>
      </c>
    </row>
    <row r="82" spans="1:7" ht="27.6" hidden="1" customHeight="1">
      <c r="A82" s="218" t="s">
        <v>173</v>
      </c>
      <c r="B82" s="275" t="s">
        <v>172</v>
      </c>
      <c r="C82" s="214" t="s">
        <v>134</v>
      </c>
      <c r="D82" s="214" t="s">
        <v>169</v>
      </c>
      <c r="E82" s="214" t="s">
        <v>171</v>
      </c>
      <c r="F82" s="215"/>
      <c r="G82" s="215">
        <f>G83</f>
        <v>0</v>
      </c>
    </row>
    <row r="83" spans="1:7" ht="28.9" hidden="1" customHeight="1">
      <c r="A83" s="218" t="s">
        <v>175</v>
      </c>
      <c r="B83" s="230" t="s">
        <v>176</v>
      </c>
      <c r="C83" s="214" t="s">
        <v>134</v>
      </c>
      <c r="D83" s="214" t="s">
        <v>169</v>
      </c>
      <c r="E83" s="214" t="s">
        <v>137</v>
      </c>
      <c r="F83" s="215"/>
      <c r="G83" s="215">
        <f>G93</f>
        <v>0</v>
      </c>
    </row>
    <row r="84" spans="1:7" ht="110.25" hidden="1">
      <c r="A84" s="187" t="s">
        <v>58</v>
      </c>
      <c r="B84" s="189" t="s">
        <v>203</v>
      </c>
      <c r="C84" s="189" t="s">
        <v>151</v>
      </c>
      <c r="D84" s="189" t="s">
        <v>192</v>
      </c>
      <c r="E84" s="189" t="s">
        <v>137</v>
      </c>
      <c r="F84" s="190">
        <f t="shared" ref="F84:G86" si="1">F85</f>
        <v>0</v>
      </c>
      <c r="G84" s="190">
        <f t="shared" si="1"/>
        <v>0</v>
      </c>
    </row>
    <row r="85" spans="1:7" ht="63" hidden="1">
      <c r="A85" s="191" t="s">
        <v>56</v>
      </c>
      <c r="B85" s="272" t="s">
        <v>204</v>
      </c>
      <c r="C85" s="189" t="s">
        <v>151</v>
      </c>
      <c r="D85" s="189" t="s">
        <v>192</v>
      </c>
      <c r="E85" s="192" t="s">
        <v>137</v>
      </c>
      <c r="F85" s="193">
        <f t="shared" si="1"/>
        <v>0</v>
      </c>
      <c r="G85" s="190">
        <f t="shared" si="1"/>
        <v>0</v>
      </c>
    </row>
    <row r="86" spans="1:7" ht="47.25" hidden="1">
      <c r="A86" s="200" t="s">
        <v>205</v>
      </c>
      <c r="B86" s="209" t="s">
        <v>206</v>
      </c>
      <c r="C86" s="204" t="s">
        <v>151</v>
      </c>
      <c r="D86" s="204" t="s">
        <v>192</v>
      </c>
      <c r="E86" s="204" t="s">
        <v>137</v>
      </c>
      <c r="F86" s="199">
        <f t="shared" si="1"/>
        <v>0</v>
      </c>
      <c r="G86" s="211">
        <f t="shared" si="1"/>
        <v>0</v>
      </c>
    </row>
    <row r="87" spans="1:7" ht="31.5" hidden="1">
      <c r="A87" s="195" t="s">
        <v>207</v>
      </c>
      <c r="B87" s="210" t="s">
        <v>208</v>
      </c>
      <c r="C87" s="204" t="s">
        <v>151</v>
      </c>
      <c r="D87" s="204" t="s">
        <v>192</v>
      </c>
      <c r="E87" s="204" t="s">
        <v>137</v>
      </c>
      <c r="F87" s="198">
        <f>F88+F89+F91</f>
        <v>0</v>
      </c>
      <c r="G87" s="211">
        <f>G88+G89+G91</f>
        <v>0</v>
      </c>
    </row>
    <row r="88" spans="1:7" ht="63" hidden="1">
      <c r="A88" s="200" t="s">
        <v>195</v>
      </c>
      <c r="B88" s="210" t="s">
        <v>208</v>
      </c>
      <c r="C88" s="204" t="s">
        <v>151</v>
      </c>
      <c r="D88" s="204" t="s">
        <v>192</v>
      </c>
      <c r="E88" s="210">
        <v>244</v>
      </c>
      <c r="F88" s="198">
        <v>0</v>
      </c>
      <c r="G88" s="211">
        <v>0</v>
      </c>
    </row>
    <row r="89" spans="1:7" ht="47.25" hidden="1">
      <c r="A89" s="200" t="s">
        <v>209</v>
      </c>
      <c r="B89" s="210" t="s">
        <v>210</v>
      </c>
      <c r="C89" s="204" t="s">
        <v>151</v>
      </c>
      <c r="D89" s="204" t="s">
        <v>192</v>
      </c>
      <c r="E89" s="204" t="s">
        <v>137</v>
      </c>
      <c r="F89" s="198">
        <f>F90</f>
        <v>0</v>
      </c>
      <c r="G89" s="211">
        <f>G90</f>
        <v>0</v>
      </c>
    </row>
    <row r="90" spans="1:7" ht="63" hidden="1">
      <c r="A90" s="200" t="s">
        <v>195</v>
      </c>
      <c r="B90" s="210" t="s">
        <v>210</v>
      </c>
      <c r="C90" s="204" t="s">
        <v>151</v>
      </c>
      <c r="D90" s="204" t="s">
        <v>192</v>
      </c>
      <c r="E90" s="210">
        <v>244</v>
      </c>
      <c r="F90" s="198">
        <v>0</v>
      </c>
      <c r="G90" s="211">
        <v>0</v>
      </c>
    </row>
    <row r="91" spans="1:7" ht="31.5" hidden="1">
      <c r="A91" s="200" t="s">
        <v>211</v>
      </c>
      <c r="B91" s="210" t="s">
        <v>212</v>
      </c>
      <c r="C91" s="204" t="s">
        <v>151</v>
      </c>
      <c r="D91" s="204" t="s">
        <v>192</v>
      </c>
      <c r="E91" s="204" t="s">
        <v>137</v>
      </c>
      <c r="F91" s="198">
        <f>F92</f>
        <v>0</v>
      </c>
      <c r="G91" s="211">
        <f>G92</f>
        <v>0</v>
      </c>
    </row>
    <row r="92" spans="1:7" ht="63" hidden="1">
      <c r="A92" s="200" t="s">
        <v>195</v>
      </c>
      <c r="B92" s="210" t="s">
        <v>213</v>
      </c>
      <c r="C92" s="204" t="s">
        <v>151</v>
      </c>
      <c r="D92" s="204" t="s">
        <v>192</v>
      </c>
      <c r="E92" s="210">
        <v>244</v>
      </c>
      <c r="F92" s="198">
        <v>0</v>
      </c>
      <c r="G92" s="211">
        <v>0</v>
      </c>
    </row>
    <row r="93" spans="1:7" ht="11.25" hidden="1" customHeight="1" thickBot="1">
      <c r="A93" s="276" t="s">
        <v>195</v>
      </c>
      <c r="B93" s="277" t="s">
        <v>176</v>
      </c>
      <c r="C93" s="278" t="s">
        <v>134</v>
      </c>
      <c r="D93" s="278" t="s">
        <v>169</v>
      </c>
      <c r="E93" s="278" t="s">
        <v>178</v>
      </c>
      <c r="F93" s="279"/>
      <c r="G93" s="279"/>
    </row>
    <row r="94" spans="1:7" ht="31.5">
      <c r="A94" s="187" t="s">
        <v>133</v>
      </c>
      <c r="B94" s="223" t="s">
        <v>136</v>
      </c>
      <c r="C94" s="223" t="s">
        <v>134</v>
      </c>
      <c r="D94" s="223" t="s">
        <v>135</v>
      </c>
      <c r="E94" s="223" t="s">
        <v>137</v>
      </c>
      <c r="F94" s="224">
        <f>F95+F102</f>
        <v>1408</v>
      </c>
      <c r="G94" s="224">
        <f>G95+G102</f>
        <v>1404.9</v>
      </c>
    </row>
    <row r="95" spans="1:7" ht="79.900000000000006" customHeight="1">
      <c r="A95" s="191" t="s">
        <v>138</v>
      </c>
      <c r="B95" s="223" t="s">
        <v>136</v>
      </c>
      <c r="C95" s="223" t="s">
        <v>134</v>
      </c>
      <c r="D95" s="223" t="s">
        <v>139</v>
      </c>
      <c r="E95" s="223" t="s">
        <v>137</v>
      </c>
      <c r="F95" s="280">
        <f t="shared" ref="F95:G97" si="2">F96</f>
        <v>525.79999999999995</v>
      </c>
      <c r="G95" s="280">
        <f t="shared" si="2"/>
        <v>525.79999999999995</v>
      </c>
    </row>
    <row r="96" spans="1:7" ht="62.45" customHeight="1">
      <c r="A96" s="195" t="s">
        <v>140</v>
      </c>
      <c r="B96" s="226" t="s">
        <v>141</v>
      </c>
      <c r="C96" s="214" t="s">
        <v>134</v>
      </c>
      <c r="D96" s="214" t="s">
        <v>139</v>
      </c>
      <c r="E96" s="214" t="s">
        <v>137</v>
      </c>
      <c r="F96" s="281">
        <f t="shared" si="2"/>
        <v>525.79999999999995</v>
      </c>
      <c r="G96" s="281">
        <f t="shared" si="2"/>
        <v>525.79999999999995</v>
      </c>
    </row>
    <row r="97" spans="1:7" ht="38.450000000000003" customHeight="1">
      <c r="A97" s="195" t="s">
        <v>142</v>
      </c>
      <c r="B97" s="226" t="s">
        <v>143</v>
      </c>
      <c r="C97" s="214" t="s">
        <v>134</v>
      </c>
      <c r="D97" s="214" t="s">
        <v>139</v>
      </c>
      <c r="E97" s="214" t="s">
        <v>137</v>
      </c>
      <c r="F97" s="281">
        <f t="shared" si="2"/>
        <v>525.79999999999995</v>
      </c>
      <c r="G97" s="281">
        <f t="shared" si="2"/>
        <v>525.79999999999995</v>
      </c>
    </row>
    <row r="98" spans="1:7" ht="47.25">
      <c r="A98" s="227" t="s">
        <v>144</v>
      </c>
      <c r="B98" s="226" t="s">
        <v>145</v>
      </c>
      <c r="C98" s="214" t="s">
        <v>134</v>
      </c>
      <c r="D98" s="214" t="s">
        <v>139</v>
      </c>
      <c r="E98" s="214" t="s">
        <v>137</v>
      </c>
      <c r="F98" s="281">
        <f>F100+F101</f>
        <v>525.79999999999995</v>
      </c>
      <c r="G98" s="281">
        <f>G100+G101</f>
        <v>525.79999999999995</v>
      </c>
    </row>
    <row r="99" spans="1:7" ht="47.25">
      <c r="A99" s="227" t="s">
        <v>146</v>
      </c>
      <c r="B99" s="228" t="s">
        <v>145</v>
      </c>
      <c r="C99" s="229" t="s">
        <v>134</v>
      </c>
      <c r="D99" s="229" t="s">
        <v>139</v>
      </c>
      <c r="E99" s="214" t="s">
        <v>147</v>
      </c>
      <c r="F99" s="281">
        <f>F100+F101</f>
        <v>525.79999999999995</v>
      </c>
      <c r="G99" s="281">
        <f>G100+G101</f>
        <v>525.79999999999995</v>
      </c>
    </row>
    <row r="100" spans="1:7" ht="47.25">
      <c r="A100" s="227" t="s">
        <v>148</v>
      </c>
      <c r="B100" s="226" t="s">
        <v>145</v>
      </c>
      <c r="C100" s="214" t="s">
        <v>134</v>
      </c>
      <c r="D100" s="214" t="s">
        <v>139</v>
      </c>
      <c r="E100" s="230">
        <v>121</v>
      </c>
      <c r="F100" s="282">
        <v>361.8</v>
      </c>
      <c r="G100" s="282">
        <v>361.8</v>
      </c>
    </row>
    <row r="101" spans="1:7" ht="94.5">
      <c r="A101" s="227" t="s">
        <v>149</v>
      </c>
      <c r="B101" s="226" t="s">
        <v>145</v>
      </c>
      <c r="C101" s="214" t="s">
        <v>134</v>
      </c>
      <c r="D101" s="214" t="s">
        <v>139</v>
      </c>
      <c r="E101" s="230">
        <v>129</v>
      </c>
      <c r="F101" s="282">
        <v>164</v>
      </c>
      <c r="G101" s="282">
        <v>164</v>
      </c>
    </row>
    <row r="102" spans="1:7" ht="105" customHeight="1">
      <c r="A102" s="191" t="s">
        <v>150</v>
      </c>
      <c r="B102" s="233" t="s">
        <v>136</v>
      </c>
      <c r="C102" s="223" t="s">
        <v>134</v>
      </c>
      <c r="D102" s="223" t="s">
        <v>151</v>
      </c>
      <c r="E102" s="223" t="s">
        <v>137</v>
      </c>
      <c r="F102" s="280">
        <f>F103</f>
        <v>882.19999999999993</v>
      </c>
      <c r="G102" s="280">
        <f>G103</f>
        <v>879.1</v>
      </c>
    </row>
    <row r="103" spans="1:7" ht="31.5">
      <c r="A103" s="195" t="s">
        <v>152</v>
      </c>
      <c r="B103" s="226" t="s">
        <v>141</v>
      </c>
      <c r="C103" s="214" t="s">
        <v>134</v>
      </c>
      <c r="D103" s="214" t="s">
        <v>151</v>
      </c>
      <c r="E103" s="214" t="s">
        <v>137</v>
      </c>
      <c r="F103" s="281">
        <f>F104</f>
        <v>882.19999999999993</v>
      </c>
      <c r="G103" s="281">
        <f>G104</f>
        <v>879.1</v>
      </c>
    </row>
    <row r="104" spans="1:7" ht="15.75">
      <c r="A104" s="195" t="s">
        <v>153</v>
      </c>
      <c r="B104" s="226" t="s">
        <v>154</v>
      </c>
      <c r="C104" s="214" t="s">
        <v>134</v>
      </c>
      <c r="D104" s="214" t="s">
        <v>151</v>
      </c>
      <c r="E104" s="214" t="s">
        <v>137</v>
      </c>
      <c r="F104" s="281">
        <f>F105+F109</f>
        <v>882.19999999999993</v>
      </c>
      <c r="G104" s="281">
        <f>G105+G109</f>
        <v>879.1</v>
      </c>
    </row>
    <row r="105" spans="1:7" ht="47.25">
      <c r="A105" s="195" t="s">
        <v>155</v>
      </c>
      <c r="B105" s="226" t="s">
        <v>156</v>
      </c>
      <c r="C105" s="214" t="s">
        <v>134</v>
      </c>
      <c r="D105" s="214" t="s">
        <v>151</v>
      </c>
      <c r="E105" s="214" t="s">
        <v>137</v>
      </c>
      <c r="F105" s="281">
        <f>F106</f>
        <v>718.3</v>
      </c>
      <c r="G105" s="281">
        <f>G106</f>
        <v>675.7</v>
      </c>
    </row>
    <row r="106" spans="1:7" ht="47.25">
      <c r="A106" s="195" t="s">
        <v>146</v>
      </c>
      <c r="B106" s="226" t="s">
        <v>156</v>
      </c>
      <c r="C106" s="214" t="s">
        <v>134</v>
      </c>
      <c r="D106" s="214" t="s">
        <v>151</v>
      </c>
      <c r="E106" s="214" t="s">
        <v>147</v>
      </c>
      <c r="F106" s="281">
        <f>F107+F108</f>
        <v>718.3</v>
      </c>
      <c r="G106" s="281">
        <f>G107+G108</f>
        <v>675.7</v>
      </c>
    </row>
    <row r="107" spans="1:7" ht="47.25">
      <c r="A107" s="234" t="s">
        <v>148</v>
      </c>
      <c r="B107" s="226" t="s">
        <v>156</v>
      </c>
      <c r="C107" s="214" t="s">
        <v>134</v>
      </c>
      <c r="D107" s="214" t="s">
        <v>151</v>
      </c>
      <c r="E107" s="213">
        <v>121</v>
      </c>
      <c r="F107" s="282">
        <v>418.4</v>
      </c>
      <c r="G107" s="282">
        <v>418.4</v>
      </c>
    </row>
    <row r="108" spans="1:7" ht="94.5">
      <c r="A108" s="234" t="s">
        <v>149</v>
      </c>
      <c r="B108" s="226" t="s">
        <v>157</v>
      </c>
      <c r="C108" s="214" t="s">
        <v>134</v>
      </c>
      <c r="D108" s="214" t="s">
        <v>151</v>
      </c>
      <c r="E108" s="213">
        <v>129</v>
      </c>
      <c r="F108" s="282">
        <v>299.89999999999998</v>
      </c>
      <c r="G108" s="282">
        <v>257.3</v>
      </c>
    </row>
    <row r="109" spans="1:7" ht="31.5">
      <c r="A109" s="235" t="s">
        <v>158</v>
      </c>
      <c r="B109" s="226" t="s">
        <v>157</v>
      </c>
      <c r="C109" s="214" t="s">
        <v>134</v>
      </c>
      <c r="D109" s="214" t="s">
        <v>151</v>
      </c>
      <c r="E109" s="213" t="s">
        <v>137</v>
      </c>
      <c r="F109" s="282">
        <f>F110+F111+F112</f>
        <v>163.9</v>
      </c>
      <c r="G109" s="282">
        <f>G110+G111+G112</f>
        <v>203.4</v>
      </c>
    </row>
    <row r="110" spans="1:7" ht="47.25">
      <c r="A110" s="195" t="s">
        <v>159</v>
      </c>
      <c r="B110" s="226" t="s">
        <v>157</v>
      </c>
      <c r="C110" s="214" t="s">
        <v>134</v>
      </c>
      <c r="D110" s="214" t="s">
        <v>151</v>
      </c>
      <c r="E110" s="213">
        <v>244</v>
      </c>
      <c r="F110" s="282">
        <v>157.1</v>
      </c>
      <c r="G110" s="282">
        <v>196.6</v>
      </c>
    </row>
    <row r="111" spans="1:7" ht="31.5">
      <c r="A111" s="236" t="s">
        <v>160</v>
      </c>
      <c r="B111" s="226" t="s">
        <v>157</v>
      </c>
      <c r="C111" s="214" t="s">
        <v>134</v>
      </c>
      <c r="D111" s="214" t="s">
        <v>151</v>
      </c>
      <c r="E111" s="213">
        <v>851</v>
      </c>
      <c r="F111" s="282">
        <v>6.8</v>
      </c>
      <c r="G111" s="282">
        <v>6.8</v>
      </c>
    </row>
    <row r="112" spans="1:7" ht="31.5">
      <c r="A112" s="236" t="s">
        <v>161</v>
      </c>
      <c r="B112" s="226" t="s">
        <v>157</v>
      </c>
      <c r="C112" s="214" t="s">
        <v>134</v>
      </c>
      <c r="D112" s="214" t="s">
        <v>151</v>
      </c>
      <c r="E112" s="213">
        <v>852</v>
      </c>
      <c r="F112" s="282">
        <v>0</v>
      </c>
      <c r="G112" s="282">
        <v>0</v>
      </c>
    </row>
    <row r="113" spans="1:7" ht="15.75">
      <c r="A113" s="237" t="s">
        <v>179</v>
      </c>
      <c r="B113" s="238" t="s">
        <v>180</v>
      </c>
      <c r="C113" s="223" t="s">
        <v>139</v>
      </c>
      <c r="D113" s="223" t="s">
        <v>135</v>
      </c>
      <c r="E113" s="239" t="s">
        <v>137</v>
      </c>
      <c r="F113" s="283">
        <f t="shared" ref="F113:G116" si="3">F114</f>
        <v>82.000000000000014</v>
      </c>
      <c r="G113" s="283">
        <f t="shared" si="3"/>
        <v>87.000000000000014</v>
      </c>
    </row>
    <row r="114" spans="1:7" ht="31.5">
      <c r="A114" s="241" t="s">
        <v>181</v>
      </c>
      <c r="B114" s="242" t="s">
        <v>136</v>
      </c>
      <c r="C114" s="214" t="s">
        <v>139</v>
      </c>
      <c r="D114" s="214" t="s">
        <v>182</v>
      </c>
      <c r="E114" s="243" t="s">
        <v>137</v>
      </c>
      <c r="F114" s="284">
        <f t="shared" si="3"/>
        <v>82.000000000000014</v>
      </c>
      <c r="G114" s="284">
        <f t="shared" si="3"/>
        <v>87.000000000000014</v>
      </c>
    </row>
    <row r="115" spans="1:7" ht="15.75">
      <c r="A115" s="241" t="s">
        <v>183</v>
      </c>
      <c r="B115" s="242" t="s">
        <v>184</v>
      </c>
      <c r="C115" s="214" t="s">
        <v>139</v>
      </c>
      <c r="D115" s="214" t="s">
        <v>182</v>
      </c>
      <c r="E115" s="243" t="s">
        <v>137</v>
      </c>
      <c r="F115" s="284">
        <f t="shared" si="3"/>
        <v>82.000000000000014</v>
      </c>
      <c r="G115" s="284">
        <f t="shared" si="3"/>
        <v>87.000000000000014</v>
      </c>
    </row>
    <row r="116" spans="1:7" ht="31.5">
      <c r="A116" s="241" t="s">
        <v>185</v>
      </c>
      <c r="B116" s="242" t="s">
        <v>186</v>
      </c>
      <c r="C116" s="214" t="s">
        <v>139</v>
      </c>
      <c r="D116" s="214" t="s">
        <v>182</v>
      </c>
      <c r="E116" s="243" t="s">
        <v>137</v>
      </c>
      <c r="F116" s="284">
        <f t="shared" si="3"/>
        <v>82.000000000000014</v>
      </c>
      <c r="G116" s="284">
        <f t="shared" si="3"/>
        <v>87.000000000000014</v>
      </c>
    </row>
    <row r="117" spans="1:7" ht="63">
      <c r="A117" s="241" t="s">
        <v>187</v>
      </c>
      <c r="B117" s="242" t="s">
        <v>188</v>
      </c>
      <c r="C117" s="214" t="s">
        <v>139</v>
      </c>
      <c r="D117" s="214" t="s">
        <v>182</v>
      </c>
      <c r="E117" s="243" t="s">
        <v>137</v>
      </c>
      <c r="F117" s="284">
        <f>F118+F121</f>
        <v>82.000000000000014</v>
      </c>
      <c r="G117" s="284">
        <f>G118+G121</f>
        <v>87.000000000000014</v>
      </c>
    </row>
    <row r="118" spans="1:7" ht="47.25">
      <c r="A118" s="195" t="s">
        <v>146</v>
      </c>
      <c r="B118" s="242" t="s">
        <v>188</v>
      </c>
      <c r="C118" s="214" t="s">
        <v>139</v>
      </c>
      <c r="D118" s="214" t="s">
        <v>182</v>
      </c>
      <c r="E118" s="243" t="s">
        <v>147</v>
      </c>
      <c r="F118" s="284">
        <f>F119+F120</f>
        <v>75.800000000000011</v>
      </c>
      <c r="G118" s="284">
        <f>G119+G120</f>
        <v>75.800000000000011</v>
      </c>
    </row>
    <row r="119" spans="1:7" ht="47.25">
      <c r="A119" s="241" t="s">
        <v>189</v>
      </c>
      <c r="B119" s="242" t="s">
        <v>188</v>
      </c>
      <c r="C119" s="214" t="s">
        <v>139</v>
      </c>
      <c r="D119" s="214" t="s">
        <v>182</v>
      </c>
      <c r="E119" s="242">
        <v>121</v>
      </c>
      <c r="F119" s="284">
        <v>58.2</v>
      </c>
      <c r="G119" s="284">
        <v>58.2</v>
      </c>
    </row>
    <row r="120" spans="1:7" ht="94.5">
      <c r="A120" s="241" t="s">
        <v>149</v>
      </c>
      <c r="B120" s="242" t="s">
        <v>188</v>
      </c>
      <c r="C120" s="214" t="s">
        <v>139</v>
      </c>
      <c r="D120" s="214" t="s">
        <v>182</v>
      </c>
      <c r="E120" s="242">
        <v>129</v>
      </c>
      <c r="F120" s="284">
        <v>17.600000000000001</v>
      </c>
      <c r="G120" s="284">
        <v>17.600000000000001</v>
      </c>
    </row>
    <row r="121" spans="1:7" ht="47.25">
      <c r="A121" s="241" t="s">
        <v>159</v>
      </c>
      <c r="B121" s="242" t="s">
        <v>188</v>
      </c>
      <c r="C121" s="214" t="s">
        <v>139</v>
      </c>
      <c r="D121" s="214" t="s">
        <v>182</v>
      </c>
      <c r="E121" s="242">
        <v>244</v>
      </c>
      <c r="F121" s="284">
        <v>6.2</v>
      </c>
      <c r="G121" s="284">
        <v>11.2</v>
      </c>
    </row>
    <row r="122" spans="1:7" ht="15.75" hidden="1">
      <c r="A122" s="245" t="s">
        <v>201</v>
      </c>
      <c r="B122" s="238" t="s">
        <v>136</v>
      </c>
      <c r="C122" s="223" t="s">
        <v>151</v>
      </c>
      <c r="D122" s="223" t="s">
        <v>135</v>
      </c>
      <c r="E122" s="223" t="s">
        <v>137</v>
      </c>
      <c r="F122" s="224">
        <f t="shared" ref="F122:G125" si="4">F123</f>
        <v>0</v>
      </c>
      <c r="G122" s="285">
        <f t="shared" si="4"/>
        <v>0</v>
      </c>
    </row>
    <row r="123" spans="1:7" ht="31.5" hidden="1">
      <c r="A123" s="250" t="s">
        <v>196</v>
      </c>
      <c r="B123" s="254" t="s">
        <v>197</v>
      </c>
      <c r="C123" s="214" t="s">
        <v>151</v>
      </c>
      <c r="D123" s="214" t="s">
        <v>296</v>
      </c>
      <c r="E123" s="214" t="s">
        <v>137</v>
      </c>
      <c r="F123" s="215">
        <f t="shared" si="4"/>
        <v>0</v>
      </c>
      <c r="G123" s="282">
        <f t="shared" si="4"/>
        <v>0</v>
      </c>
    </row>
    <row r="124" spans="1:7" ht="15.75" hidden="1">
      <c r="A124" s="250" t="s">
        <v>216</v>
      </c>
      <c r="B124" s="254" t="s">
        <v>164</v>
      </c>
      <c r="C124" s="214" t="s">
        <v>151</v>
      </c>
      <c r="D124" s="214" t="s">
        <v>296</v>
      </c>
      <c r="E124" s="214" t="s">
        <v>137</v>
      </c>
      <c r="F124" s="215">
        <f t="shared" si="4"/>
        <v>0</v>
      </c>
      <c r="G124" s="282">
        <f t="shared" si="4"/>
        <v>0</v>
      </c>
    </row>
    <row r="125" spans="1:7" ht="63" hidden="1">
      <c r="A125" s="286" t="s">
        <v>273</v>
      </c>
      <c r="B125" s="254" t="s">
        <v>297</v>
      </c>
      <c r="C125" s="204" t="s">
        <v>151</v>
      </c>
      <c r="D125" s="204" t="s">
        <v>296</v>
      </c>
      <c r="E125" s="204" t="s">
        <v>137</v>
      </c>
      <c r="F125" s="287">
        <f t="shared" si="4"/>
        <v>0</v>
      </c>
      <c r="G125" s="281">
        <f t="shared" si="4"/>
        <v>0</v>
      </c>
    </row>
    <row r="126" spans="1:7" ht="47.25" hidden="1">
      <c r="A126" s="286" t="s">
        <v>275</v>
      </c>
      <c r="B126" s="288" t="s">
        <v>297</v>
      </c>
      <c r="C126" s="204" t="s">
        <v>151</v>
      </c>
      <c r="D126" s="204" t="s">
        <v>296</v>
      </c>
      <c r="E126" s="204" t="s">
        <v>137</v>
      </c>
      <c r="F126" s="287">
        <v>0</v>
      </c>
      <c r="G126" s="281">
        <v>0</v>
      </c>
    </row>
    <row r="127" spans="1:7" ht="15.75">
      <c r="A127" s="201" t="s">
        <v>271</v>
      </c>
      <c r="B127" s="255" t="s">
        <v>136</v>
      </c>
      <c r="C127" s="202">
        <v>10</v>
      </c>
      <c r="D127" s="202" t="s">
        <v>135</v>
      </c>
      <c r="E127" s="202" t="s">
        <v>137</v>
      </c>
      <c r="F127" s="289">
        <f>F128</f>
        <v>256.8</v>
      </c>
      <c r="G127" s="289">
        <f>G128</f>
        <v>256.8</v>
      </c>
    </row>
    <row r="128" spans="1:7" ht="15.75">
      <c r="A128" s="201" t="s">
        <v>272</v>
      </c>
      <c r="B128" s="255" t="s">
        <v>136</v>
      </c>
      <c r="C128" s="202">
        <v>10</v>
      </c>
      <c r="D128" s="202" t="s">
        <v>134</v>
      </c>
      <c r="E128" s="202" t="s">
        <v>137</v>
      </c>
      <c r="F128" s="289">
        <f t="shared" ref="F128:G131" si="5">F129</f>
        <v>256.8</v>
      </c>
      <c r="G128" s="289">
        <f t="shared" si="5"/>
        <v>256.8</v>
      </c>
    </row>
    <row r="129" spans="1:7" ht="31.5">
      <c r="A129" s="200" t="s">
        <v>196</v>
      </c>
      <c r="B129" s="210" t="s">
        <v>197</v>
      </c>
      <c r="C129" s="197">
        <v>10</v>
      </c>
      <c r="D129" s="197" t="s">
        <v>134</v>
      </c>
      <c r="E129" s="197" t="s">
        <v>137</v>
      </c>
      <c r="F129" s="281">
        <f t="shared" si="5"/>
        <v>256.8</v>
      </c>
      <c r="G129" s="281">
        <f t="shared" si="5"/>
        <v>256.8</v>
      </c>
    </row>
    <row r="130" spans="1:7" ht="15.75">
      <c r="A130" s="200" t="s">
        <v>216</v>
      </c>
      <c r="B130" s="210" t="s">
        <v>164</v>
      </c>
      <c r="C130" s="197">
        <v>10</v>
      </c>
      <c r="D130" s="197" t="s">
        <v>134</v>
      </c>
      <c r="E130" s="197" t="s">
        <v>137</v>
      </c>
      <c r="F130" s="281">
        <f t="shared" si="5"/>
        <v>256.8</v>
      </c>
      <c r="G130" s="281">
        <f t="shared" si="5"/>
        <v>256.8</v>
      </c>
    </row>
    <row r="131" spans="1:7" ht="63">
      <c r="A131" s="256" t="s">
        <v>273</v>
      </c>
      <c r="B131" s="210" t="s">
        <v>274</v>
      </c>
      <c r="C131" s="197">
        <v>10</v>
      </c>
      <c r="D131" s="197" t="s">
        <v>134</v>
      </c>
      <c r="E131" s="197" t="s">
        <v>137</v>
      </c>
      <c r="F131" s="281">
        <f t="shared" si="5"/>
        <v>256.8</v>
      </c>
      <c r="G131" s="281">
        <f t="shared" si="5"/>
        <v>256.8</v>
      </c>
    </row>
    <row r="132" spans="1:7" ht="47.25">
      <c r="A132" s="256" t="s">
        <v>275</v>
      </c>
      <c r="B132" s="257" t="s">
        <v>274</v>
      </c>
      <c r="C132" s="258">
        <v>10</v>
      </c>
      <c r="D132" s="197" t="s">
        <v>134</v>
      </c>
      <c r="E132" s="257">
        <v>312</v>
      </c>
      <c r="F132" s="290">
        <v>256.8</v>
      </c>
      <c r="G132" s="290">
        <v>256.8</v>
      </c>
    </row>
    <row r="133" spans="1:7" ht="78.75">
      <c r="A133" s="259" t="s">
        <v>284</v>
      </c>
      <c r="B133" s="260" t="s">
        <v>136</v>
      </c>
      <c r="C133" s="261" t="s">
        <v>285</v>
      </c>
      <c r="D133" s="202" t="s">
        <v>135</v>
      </c>
      <c r="E133" s="261" t="s">
        <v>137</v>
      </c>
      <c r="F133" s="289">
        <f>F134</f>
        <v>228</v>
      </c>
      <c r="G133" s="289">
        <f>G134</f>
        <v>228</v>
      </c>
    </row>
    <row r="134" spans="1:7" ht="31.5">
      <c r="A134" s="200" t="s">
        <v>286</v>
      </c>
      <c r="B134" s="210" t="s">
        <v>136</v>
      </c>
      <c r="C134" s="197" t="s">
        <v>285</v>
      </c>
      <c r="D134" s="197" t="s">
        <v>182</v>
      </c>
      <c r="E134" s="197" t="s">
        <v>137</v>
      </c>
      <c r="F134" s="281">
        <f t="shared" ref="F134:G137" si="6">F135</f>
        <v>228</v>
      </c>
      <c r="G134" s="281">
        <f t="shared" si="6"/>
        <v>228</v>
      </c>
    </row>
    <row r="135" spans="1:7" ht="15.75">
      <c r="A135" s="256" t="s">
        <v>287</v>
      </c>
      <c r="B135" s="257" t="s">
        <v>197</v>
      </c>
      <c r="C135" s="258" t="s">
        <v>285</v>
      </c>
      <c r="D135" s="197" t="s">
        <v>182</v>
      </c>
      <c r="E135" s="197" t="s">
        <v>137</v>
      </c>
      <c r="F135" s="281">
        <f t="shared" si="6"/>
        <v>228</v>
      </c>
      <c r="G135" s="281">
        <f t="shared" si="6"/>
        <v>228</v>
      </c>
    </row>
    <row r="136" spans="1:7" ht="15.75">
      <c r="A136" s="256" t="s">
        <v>216</v>
      </c>
      <c r="B136" s="257" t="s">
        <v>164</v>
      </c>
      <c r="C136" s="258" t="s">
        <v>285</v>
      </c>
      <c r="D136" s="197" t="s">
        <v>182</v>
      </c>
      <c r="E136" s="197" t="s">
        <v>137</v>
      </c>
      <c r="F136" s="281">
        <f t="shared" si="6"/>
        <v>228</v>
      </c>
      <c r="G136" s="281">
        <f t="shared" si="6"/>
        <v>228</v>
      </c>
    </row>
    <row r="137" spans="1:7" ht="126">
      <c r="A137" s="256" t="s">
        <v>288</v>
      </c>
      <c r="B137" s="262" t="s">
        <v>289</v>
      </c>
      <c r="C137" s="258" t="s">
        <v>285</v>
      </c>
      <c r="D137" s="197" t="s">
        <v>182</v>
      </c>
      <c r="E137" s="197" t="s">
        <v>137</v>
      </c>
      <c r="F137" s="281">
        <f t="shared" si="6"/>
        <v>228</v>
      </c>
      <c r="G137" s="281">
        <f t="shared" si="6"/>
        <v>228</v>
      </c>
    </row>
    <row r="138" spans="1:7" ht="15.75">
      <c r="A138" s="256" t="s">
        <v>290</v>
      </c>
      <c r="B138" s="257" t="s">
        <v>289</v>
      </c>
      <c r="C138" s="258" t="s">
        <v>285</v>
      </c>
      <c r="D138" s="197" t="s">
        <v>182</v>
      </c>
      <c r="E138" s="257">
        <v>540</v>
      </c>
      <c r="F138" s="281">
        <v>228</v>
      </c>
      <c r="G138" s="281">
        <v>228</v>
      </c>
    </row>
    <row r="139" spans="1:7">
      <c r="A139" s="291" t="s">
        <v>302</v>
      </c>
      <c r="B139" s="292" t="s">
        <v>303</v>
      </c>
      <c r="C139" s="292" t="s">
        <v>135</v>
      </c>
      <c r="D139" s="292" t="s">
        <v>135</v>
      </c>
      <c r="E139" s="292" t="s">
        <v>137</v>
      </c>
      <c r="F139" s="293">
        <v>54.1</v>
      </c>
      <c r="G139" s="293">
        <v>111.6</v>
      </c>
    </row>
  </sheetData>
  <mergeCells count="3">
    <mergeCell ref="E1:G1"/>
    <mergeCell ref="C2:G5"/>
    <mergeCell ref="A6:G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70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1" sqref="F1:H1"/>
    </sheetView>
  </sheetViews>
  <sheetFormatPr defaultRowHeight="1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20.5703125" customWidth="1"/>
  </cols>
  <sheetData>
    <row r="1" spans="1:8" ht="130.5" customHeight="1">
      <c r="A1" s="295"/>
      <c r="B1" s="295"/>
      <c r="C1" s="295"/>
      <c r="D1" s="295"/>
      <c r="E1" s="295"/>
      <c r="F1" s="405" t="s">
        <v>25</v>
      </c>
      <c r="G1" s="406"/>
      <c r="H1" s="406"/>
    </row>
    <row r="2" spans="1:8">
      <c r="A2" s="295"/>
      <c r="B2" s="295"/>
      <c r="C2" s="295"/>
      <c r="D2" s="295"/>
      <c r="E2" s="295"/>
      <c r="F2" s="407"/>
      <c r="G2" s="407"/>
    </row>
    <row r="3" spans="1:8" ht="43.15" customHeight="1">
      <c r="A3" s="408" t="s">
        <v>321</v>
      </c>
      <c r="B3" s="409"/>
      <c r="C3" s="409"/>
      <c r="D3" s="409"/>
      <c r="E3" s="409"/>
      <c r="F3" s="409"/>
      <c r="G3" s="409"/>
    </row>
    <row r="4" spans="1:8" ht="15.75">
      <c r="A4" s="63"/>
      <c r="B4" s="296"/>
      <c r="C4" s="296"/>
      <c r="D4" s="296"/>
      <c r="E4" s="296"/>
      <c r="F4" s="296"/>
      <c r="G4" s="296"/>
    </row>
    <row r="5" spans="1:8" ht="15.75">
      <c r="A5" s="408" t="s">
        <v>322</v>
      </c>
      <c r="B5" s="408"/>
      <c r="C5" s="408"/>
      <c r="D5" s="408"/>
      <c r="E5" s="408"/>
      <c r="F5" s="408"/>
      <c r="G5" s="408"/>
    </row>
    <row r="6" spans="1:8" ht="15.75">
      <c r="A6" s="297"/>
      <c r="B6" s="297"/>
      <c r="C6" s="297"/>
      <c r="D6" s="297"/>
      <c r="E6" s="297"/>
      <c r="F6" s="297"/>
      <c r="G6" s="298" t="s">
        <v>323</v>
      </c>
    </row>
    <row r="7" spans="1:8" ht="75">
      <c r="A7" s="299" t="s">
        <v>324</v>
      </c>
      <c r="B7" s="300" t="s">
        <v>325</v>
      </c>
      <c r="C7" s="299" t="s">
        <v>326</v>
      </c>
      <c r="D7" s="299" t="s">
        <v>327</v>
      </c>
      <c r="E7" s="299" t="s">
        <v>328</v>
      </c>
      <c r="F7" s="299" t="s">
        <v>329</v>
      </c>
      <c r="G7" s="299" t="s">
        <v>330</v>
      </c>
    </row>
    <row r="8" spans="1:8" ht="15.75">
      <c r="A8" s="301">
        <v>1</v>
      </c>
      <c r="B8" s="301" t="s">
        <v>331</v>
      </c>
      <c r="C8" s="301" t="s">
        <v>332</v>
      </c>
      <c r="D8" s="301" t="s">
        <v>332</v>
      </c>
      <c r="E8" s="301" t="s">
        <v>332</v>
      </c>
      <c r="F8" s="301" t="s">
        <v>332</v>
      </c>
      <c r="G8" s="301" t="s">
        <v>332</v>
      </c>
    </row>
    <row r="9" spans="1:8" ht="15.75">
      <c r="A9" s="302"/>
      <c r="B9" s="303"/>
      <c r="C9" s="303"/>
      <c r="D9" s="304"/>
      <c r="E9" s="304"/>
      <c r="F9" s="304"/>
      <c r="G9" s="305"/>
    </row>
    <row r="10" spans="1:8" ht="59.25" customHeight="1">
      <c r="A10" s="410" t="s">
        <v>333</v>
      </c>
      <c r="B10" s="410"/>
      <c r="C10" s="410"/>
      <c r="D10" s="410"/>
      <c r="E10" s="410"/>
      <c r="F10" s="410"/>
      <c r="G10" s="410"/>
    </row>
    <row r="11" spans="1:8" ht="15.75">
      <c r="A11" s="306"/>
      <c r="B11" s="307"/>
      <c r="C11" s="307"/>
      <c r="D11" s="307"/>
      <c r="E11" s="308"/>
      <c r="F11" s="309"/>
      <c r="G11" s="309" t="s">
        <v>323</v>
      </c>
    </row>
    <row r="12" spans="1:8">
      <c r="A12" s="404" t="s">
        <v>334</v>
      </c>
      <c r="B12" s="404"/>
      <c r="C12" s="404"/>
      <c r="D12" s="404"/>
      <c r="E12" s="404"/>
      <c r="F12" s="404"/>
      <c r="G12" s="411" t="s">
        <v>335</v>
      </c>
    </row>
    <row r="13" spans="1:8" ht="26.45" customHeight="1">
      <c r="A13" s="404"/>
      <c r="B13" s="404"/>
      <c r="C13" s="404"/>
      <c r="D13" s="404"/>
      <c r="E13" s="404"/>
      <c r="F13" s="404"/>
      <c r="G13" s="412"/>
    </row>
    <row r="14" spans="1:8" ht="31.9" customHeight="1">
      <c r="A14" s="404" t="s">
        <v>336</v>
      </c>
      <c r="B14" s="404"/>
      <c r="C14" s="404"/>
      <c r="D14" s="404"/>
      <c r="E14" s="404"/>
      <c r="F14" s="404"/>
      <c r="G14" s="310">
        <v>0</v>
      </c>
    </row>
    <row r="15" spans="1:8" ht="15.75">
      <c r="A15" s="308"/>
      <c r="B15" s="308"/>
      <c r="C15" s="308"/>
      <c r="D15" s="308"/>
      <c r="E15" s="308"/>
      <c r="F15" s="311"/>
      <c r="G15" s="308"/>
    </row>
  </sheetData>
  <mergeCells count="8">
    <mergeCell ref="A14:F14"/>
    <mergeCell ref="F1:H1"/>
    <mergeCell ref="F2:G2"/>
    <mergeCell ref="A3:G3"/>
    <mergeCell ref="A5:G5"/>
    <mergeCell ref="A10:G10"/>
    <mergeCell ref="A12:F13"/>
    <mergeCell ref="G12:G1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4</vt:i4>
      </vt:variant>
    </vt:vector>
  </HeadingPairs>
  <TitlesOfParts>
    <vt:vector size="23" baseType="lpstr">
      <vt:lpstr>прил.2</vt:lpstr>
      <vt:lpstr>прил.3</vt:lpstr>
      <vt:lpstr>прил.6</vt:lpstr>
      <vt:lpstr>прил.7</vt:lpstr>
      <vt:lpstr>прил.8</vt:lpstr>
      <vt:lpstr>прил.9</vt:lpstr>
      <vt:lpstr>прил.10</vt:lpstr>
      <vt:lpstr>прил.11</vt:lpstr>
      <vt:lpstr>прил.16</vt:lpstr>
      <vt:lpstr>прил.17</vt:lpstr>
      <vt:lpstr>прил 1.</vt:lpstr>
      <vt:lpstr>прил 4. </vt:lpstr>
      <vt:lpstr>прил 5.</vt:lpstr>
      <vt:lpstr>прил 12. </vt:lpstr>
      <vt:lpstr>прил 13.</vt:lpstr>
      <vt:lpstr>прил.14</vt:lpstr>
      <vt:lpstr>прил 15.</vt:lpstr>
      <vt:lpstr>Лист2</vt:lpstr>
      <vt:lpstr>Лист3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2019-11-29T12:11:00Z</cp:lastPrinted>
  <dcterms:created xsi:type="dcterms:W3CDTF">2017-03-29T09:41:28Z</dcterms:created>
  <dcterms:modified xsi:type="dcterms:W3CDTF">2019-11-29T12:20:47Z</dcterms:modified>
</cp:coreProperties>
</file>